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Register" sheetId="2" state="visible" r:id="rId4"/>
    <sheet name="Watch List" sheetId="3" state="visible" r:id="rId5"/>
  </sheets>
  <definedNames>
    <definedName function="false" hidden="false" localSheetId="1" name="_xlnm.Print_Titles" vbProcedure="false">Register!$6:$6</definedName>
    <definedName function="false" hidden="true" localSheetId="1" name="_xlnm._FilterDatabase" vbProcedure="false">Register!$A$6:$R$123</definedName>
    <definedName function="false" hidden="false" localSheetId="2" name="_xlnm.Print_Titles" vbProcedure="false">'Watch List'!$5:$5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<sst xmlns="http://schemas.openxmlformats.org/spreadsheetml/2006/main" count="1633" uniqueCount="738">
  <si>
    <t xml:space="preserve">Compliance Register</t>
  </si>
  <si>
    <t xml:space="preserve">[Company Name]</t>
  </si>
  <si>
    <t xml:space="preserve">What this register is for</t>
  </si>
  <si>
    <t xml:space="preserve">This register lists the laws and legal duties that apply to a UK tree surgery or arboricultural business, what each one means in practice, and where you keep the evidence that you comply. It covers England, Wales, Scotland and Northern Ireland, because some laws are different in each nation.</t>
  </si>
  <si>
    <t xml:space="preserve">Use it alongside the Guidance Register, which lists the codes of practice, industry guides and British Standards that show HOW to comply.</t>
  </si>
  <si>
    <t xml:space="preserve">How to use it</t>
  </si>
  <si>
    <t xml:space="preserve">Step 1</t>
  </si>
  <si>
    <t xml:space="preserve">Filter by nation. On the Register tab, use the filter arrow on the England, Wales, Scotland or NI column and choose ✓ to show only the laws that apply where you work. If you work in more than one nation, filter each one in turn.</t>
  </si>
  <si>
    <t xml:space="preserve">Step 2</t>
  </si>
  <si>
    <t xml:space="preserve">Decide what applies. In 'Applies to us?' choose Yes, No or Check. For example, the Goods Vehicles Act only applies if you run vehicles over 3.5 tonnes.</t>
  </si>
  <si>
    <t xml:space="preserve">Step 3</t>
  </si>
  <si>
    <t xml:space="preserve">Record your evidence. In 'How we comply' replace the red example text with the names of your own documents (policy, risk assessment, certificate, record).</t>
  </si>
  <si>
    <t xml:space="preserve">Step 4</t>
  </si>
  <si>
    <t xml:space="preserve">Name a responsible person for each line, using the job title (e.g. Director, Office Manager, Team Leader).</t>
  </si>
  <si>
    <t xml:space="preserve">Step 5</t>
  </si>
  <si>
    <t xml:space="preserve">Enter the date you last checked each line. The next review date and status then fill in automatically.</t>
  </si>
  <si>
    <t xml:space="preserve">Step 6</t>
  </si>
  <si>
    <t xml:space="preserve">Check the Watch List tab every month for laws that are about to change, and update the register when they do.</t>
  </si>
  <si>
    <t xml:space="preserve">Step 7</t>
  </si>
  <si>
    <t xml:space="preserve">Do a full review at least once a year, and straight away after an accident, a change in the law, a new type of work, or an audit finding.</t>
  </si>
  <si>
    <t xml:space="preserve">Status key</t>
  </si>
  <si>
    <t xml:space="preserve">Current</t>
  </si>
  <si>
    <t xml:space="preserve">Checked and not yet due for review.</t>
  </si>
  <si>
    <t xml:space="preserve">Due soon</t>
  </si>
  <si>
    <t xml:space="preserve">Review due within 30 days.</t>
  </si>
  <si>
    <t xml:space="preserve">Overdue</t>
  </si>
  <si>
    <t xml:space="preserve">Review date has passed – check this line now.</t>
  </si>
  <si>
    <t xml:space="preserve">Not checked</t>
  </si>
  <si>
    <t xml:space="preserve">No 'last checked' date entered yet.</t>
  </si>
  <si>
    <t xml:space="preserve">Not applicable</t>
  </si>
  <si>
    <t xml:space="preserve">You have marked this line 'No'.</t>
  </si>
  <si>
    <t xml:space="preserve">Red text</t>
  </si>
  <si>
    <t xml:space="preserve">Anything in red is a placeholder or an example. Replace it with your own details and change the text to black.</t>
  </si>
  <si>
    <t xml:space="preserve">What this means for you</t>
  </si>
  <si>
    <t xml:space="preserve">Example</t>
  </si>
  <si>
    <t xml:space="preserve">A customer in a Surrey conservation area asks you to fell a garden sycamore. Filter England, then check the TPO/conservation area line – you must give the council 6 weeks' notice before starting, and record that on the job sheet.</t>
  </si>
  <si>
    <t xml:space="preserve">You use a self-employed climber for a week. Since 1 Oct 2026 you must check their right to work in the UK and keep a copy, just as you would for an employee.</t>
  </si>
  <si>
    <t xml:space="preserve">You take a job near Inverness and chip on site. Filter Scotland – the waste exemption line shows the old exemptions end on 31 Oct 2026, so you need the new SEPA authorisation.</t>
  </si>
  <si>
    <t xml:space="preserve">An auditor asks how you manage hand-arm vibration. Go to the Vibration line – your evidence column should point straight to your HAV assessment and exposure records.</t>
  </si>
  <si>
    <t xml:space="preserve">Important</t>
  </si>
  <si>
    <t xml:space="preserve">This register is a management tool, not legal advice. Legal content was checked against official sources on 03/10/2026, but the law changes regularly – always check the link before relying on a line, and take professional advice where needed.</t>
  </si>
  <si>
    <t xml:space="preserve">Document control</t>
  </si>
  <si>
    <t xml:space="preserve">Document reference</t>
  </si>
  <si>
    <t xml:space="preserve">[Doc Ref]</t>
  </si>
  <si>
    <t xml:space="preserve">Version</t>
  </si>
  <si>
    <t xml:space="preserve">[x.x]</t>
  </si>
  <si>
    <t xml:space="preserve">Issue date</t>
  </si>
  <si>
    <t xml:space="preserve">[dd/mm/yyyy]</t>
  </si>
  <si>
    <t xml:space="preserve">Next full review</t>
  </si>
  <si>
    <t xml:space="preserve">Owner</t>
  </si>
  <si>
    <t xml:space="preserve">[NAME – ROLE]</t>
  </si>
  <si>
    <t xml:space="preserve">Legal content verified</t>
  </si>
  <si>
    <t xml:space="preserve">03/10/2026</t>
  </si>
  <si>
    <t xml:space="preserve">Amendments</t>
  </si>
  <si>
    <t xml:space="preserve">Version / date</t>
  </si>
  <si>
    <t xml:space="preserve">Summary of changes</t>
  </si>
  <si>
    <t xml:space="preserve">Approved by</t>
  </si>
  <si>
    <t xml:space="preserve">[x.x] – [dd/mm/yyyy]</t>
  </si>
  <si>
    <t xml:space="preserve">Full review: legal and guidance content checked against official sources; Scotland, Wales and Northern Ireland added; plain-English explanations, evidence, review and status columns added; Watch List added.</t>
  </si>
  <si>
    <t xml:space="preserve">Director sign-off</t>
  </si>
  <si>
    <t xml:space="preserve">Name</t>
  </si>
  <si>
    <t xml:space="preserve">[NAME]</t>
  </si>
  <si>
    <t xml:space="preserve">Signature</t>
  </si>
  <si>
    <t xml:space="preserve">Date</t>
  </si>
  <si>
    <t xml:space="preserve">Verified:</t>
  </si>
  <si>
    <t xml:space="preserve">Reviewed by:</t>
  </si>
  <si>
    <t xml:space="preserve">Tip: use the filter arrow on England, Wales, Scotland or NI and pick ✓ to see only what applies where you work. Red text = example or placeholder to replace.</t>
  </si>
  <si>
    <t xml:space="preserve">Date of last full review:</t>
  </si>
  <si>
    <t xml:space="preserve">Summary:</t>
  </si>
  <si>
    <t xml:space="preserve">Ref</t>
  </si>
  <si>
    <t xml:space="preserve">Section</t>
  </si>
  <si>
    <t xml:space="preserve">Law / requirement</t>
  </si>
  <si>
    <t xml:space="preserve">Year</t>
  </si>
  <si>
    <t xml:space="preserve">England</t>
  </si>
  <si>
    <t xml:space="preserve">Wales</t>
  </si>
  <si>
    <t xml:space="preserve">Scotland</t>
  </si>
  <si>
    <t xml:space="preserve">NI</t>
  </si>
  <si>
    <t xml:space="preserve">Applies to us?</t>
  </si>
  <si>
    <t xml:space="preserve">How we comply (our evidence)</t>
  </si>
  <si>
    <t xml:space="preserve">Responsible person</t>
  </si>
  <si>
    <t xml:space="preserve">Last checked</t>
  </si>
  <si>
    <t xml:space="preserve">Review every (months)</t>
  </si>
  <si>
    <t xml:space="preserve">Next review</t>
  </si>
  <si>
    <t xml:space="preserve">Status</t>
  </si>
  <si>
    <t xml:space="preserve">Link</t>
  </si>
  <si>
    <t xml:space="preserve">Notes and recent changes</t>
  </si>
  <si>
    <t xml:space="preserve">1.01</t>
  </si>
  <si>
    <t xml:space="preserve">1. Company, insurance and business conduct</t>
  </si>
  <si>
    <t xml:space="preserve">Companies Act 2006</t>
  </si>
  <si>
    <t xml:space="preserve">2006</t>
  </si>
  <si>
    <t xml:space="preserve">✓</t>
  </si>
  <si>
    <t xml:space="preserve">If you trade as a limited company, keep your Companies House records up to date and file your accounts and confirmation statement on time every year.</t>
  </si>
  <si>
    <t xml:space="preserve">e.g. Companies House filing dates in compliance calendar</t>
  </si>
  <si>
    <t xml:space="preserve">Open: legislation.gov.uk</t>
  </si>
  <si>
    <t xml:space="preserve">Not applicable to sole traders or ordinary partnerships.</t>
  </si>
  <si>
    <t xml:space="preserve">1.02</t>
  </si>
  <si>
    <t xml:space="preserve">Economic Crime and Corporate Transparency Act 2023 – Companies House identity verification</t>
  </si>
  <si>
    <t xml:space="preserve">2023</t>
  </si>
  <si>
    <t xml:space="preserve">Every director and person with significant control (PSC) must verify their identity with Companies House and give their personal code when asked.</t>
  </si>
  <si>
    <t xml:space="preserve">e.g. Personal codes recorded for all directors/PSCs</t>
  </si>
  <si>
    <t xml:space="preserve">Open: gov.uk</t>
  </si>
  <si>
    <t xml:space="preserve">Mandatory since 18 Nov 2025. Existing directors verify by their next confirmation statement (12-month transition). New PSCs within 14 days.</t>
  </si>
  <si>
    <t xml:space="preserve">1.03</t>
  </si>
  <si>
    <t xml:space="preserve">Employers' Liability (Compulsory Insurance) Act 1969 and Regulations 1998</t>
  </si>
  <si>
    <t xml:space="preserve">1969 / 1998</t>
  </si>
  <si>
    <t xml:space="preserve">–</t>
  </si>
  <si>
    <t xml:space="preserve">If you employ anyone, you must hold Employers' Liability insurance of at least £5 million and make the certificate available to staff (it can be on an intranet or shared drive).</t>
  </si>
  <si>
    <t xml:space="preserve">e.g. Current EL certificate; renewal date in calendar</t>
  </si>
  <si>
    <t xml:space="preserve">Fines up to £2,500 for every day without cover and £1,000 for not displaying the certificate.</t>
  </si>
  <si>
    <t xml:space="preserve">1.04</t>
  </si>
  <si>
    <t xml:space="preserve">Employers' Liability (Defective Equipment and Compulsory Insurance) (NI) Order 1972 and EL (Compulsory Insurance) Regulations (NI) 1999</t>
  </si>
  <si>
    <t xml:space="preserve">1972 / 1999</t>
  </si>
  <si>
    <t xml:space="preserve">Northern Ireland version of the duty to hold Employers' Liability insurance if you employ anyone.</t>
  </si>
  <si>
    <t xml:space="preserve">Open: hseni.gov.uk</t>
  </si>
  <si>
    <t xml:space="preserve">Amended by EL (Compulsory Insurance) (Amendment) Regulations (NI) 2022 – check details with your broker.</t>
  </si>
  <si>
    <t xml:space="preserve">1.05</t>
  </si>
  <si>
    <t xml:space="preserve">Public liability and professional insurance (contract requirement – not law)</t>
  </si>
  <si>
    <t xml:space="preserve">Not a legal requirement, but almost every client, council and accreditation scheme will ask for it. Many contracts ask for £5m–£10m public liability.</t>
  </si>
  <si>
    <t xml:space="preserve">e.g. Current PL certificate; tender cover levels checked</t>
  </si>
  <si>
    <t xml:space="preserve">Check each tender or framework for the minimum level of cover required.</t>
  </si>
  <si>
    <t xml:space="preserve">1.06</t>
  </si>
  <si>
    <t xml:space="preserve">Bribery Act 2010</t>
  </si>
  <si>
    <t xml:space="preserve">2010</t>
  </si>
  <si>
    <t xml:space="preserve">Never offer, pay, ask for or accept a bribe. The company can be prosecuted if someone working for it pays a bribe, unless it had adequate procedures to prevent it.</t>
  </si>
  <si>
    <t xml:space="preserve">e.g. Anti-Bribery, Corruption and Competition Law Policy; gifts and hospitality log</t>
  </si>
  <si>
    <t xml:space="preserve">1.07</t>
  </si>
  <si>
    <t xml:space="preserve">Competition Act 1998 and Enterprise Act 2002 (cartel offence)</t>
  </si>
  <si>
    <t xml:space="preserve">1998 / 2002</t>
  </si>
  <si>
    <t xml:space="preserve">Don't agree prices, share out work or coordinate tender bids with competitors (bid-rigging). This is a criminal offence and can lead to exclusion from public contracts.</t>
  </si>
  <si>
    <t xml:space="preserve">e.g. Anti-Bribery, Corruption and Competition Law Policy; tender declarations</t>
  </si>
  <si>
    <t xml:space="preserve">Replaces the previous 'Enterprise Act – insolvency and trading rules' entry, which had little relevance to day-to-day trading.</t>
  </si>
  <si>
    <t xml:space="preserve">1.08</t>
  </si>
  <si>
    <t xml:space="preserve">Modern Slavery Act 2015</t>
  </si>
  <si>
    <t xml:space="preserve">2015</t>
  </si>
  <si>
    <t xml:space="preserve">A formal statement is only required if turnover is £36m or more, but councils and main contractors routinely ask how you prevent forced labour in your business and supply chain.</t>
  </si>
  <si>
    <t xml:space="preserve">e.g. Modern Slavery / Ethical Labour statement; supplier checks</t>
  </si>
  <si>
    <t xml:space="preserve">1.09</t>
  </si>
  <si>
    <t xml:space="preserve">Economic Crime and Corporate Transparency Act 2023 – failure to prevent fraud offence</t>
  </si>
  <si>
    <t xml:space="preserve">Applies directly only to large organisations, but main contractors may ask suppliers to confirm they have fraud-prevention controls.</t>
  </si>
  <si>
    <t xml:space="preserve">e.g. Supplier declarations if requested</t>
  </si>
  <si>
    <t xml:space="preserve">In force since 1 Sep 2025. Large = 2 of: 250+ staff, £36m+ turnover, £18m+ assets.</t>
  </si>
  <si>
    <t xml:space="preserve">1.10</t>
  </si>
  <si>
    <t xml:space="preserve">Procurement Act 2023</t>
  </si>
  <si>
    <t xml:space="preserve">Sets the rules for public-sector tenders. To bid for most public contracts you'll need to register on the government's Central Digital Platform.</t>
  </si>
  <si>
    <t xml:space="preserve">e.g. Central Digital Platform registration; tender records</t>
  </si>
  <si>
    <t xml:space="preserve">Live since 24 Feb 2025. Scottish devolved public bodies follow Scottish procurement law instead.</t>
  </si>
  <si>
    <t xml:space="preserve">2.01</t>
  </si>
  <si>
    <t xml:space="preserve">2. Health and safety (England, Wales and Scotland)</t>
  </si>
  <si>
    <t xml:space="preserve">Health and Safety at Work etc. Act 1974</t>
  </si>
  <si>
    <t xml:space="preserve">1974</t>
  </si>
  <si>
    <t xml:space="preserve">The foundation of all workplace safety law. You must protect employees, subcontractors, clients and the public from harm caused by your work, so far as is reasonably practicable.</t>
  </si>
  <si>
    <t xml:space="preserve">e.g. Health and Safety Policy (signed); risk assessments</t>
  </si>
  <si>
    <t xml:space="preserve">With 5 or more employees, your health and safety policy must be written down.</t>
  </si>
  <si>
    <t xml:space="preserve">2.02</t>
  </si>
  <si>
    <t xml:space="preserve">Management of Health and Safety at Work Regulations 1999</t>
  </si>
  <si>
    <t xml:space="preserve">1999</t>
  </si>
  <si>
    <t xml:space="preserve">Carry out and record risk assessments, appoint competent help, plan for emergencies, train staff and take extra care with young workers and new or expectant mothers.</t>
  </si>
  <si>
    <t xml:space="preserve">e.g. Generic and site-specific risk assessments; emergency plans; training records</t>
  </si>
  <si>
    <t xml:space="preserve">2.03</t>
  </si>
  <si>
    <t xml:space="preserve">Provision and Use of Work Equipment Regulations 1998 (PUWER)</t>
  </si>
  <si>
    <t xml:space="preserve">1998</t>
  </si>
  <si>
    <t xml:space="preserve">Chainsaws, chippers, stump grinders and other kit must be suitable, maintained, inspected and only used by trained operators.</t>
  </si>
  <si>
    <t xml:space="preserve">e.g. Equipment register; maintenance and pre-use check records; operator certificates</t>
  </si>
  <si>
    <t xml:space="preserve">See HSE ACOP L22 in the Guidance Register.</t>
  </si>
  <si>
    <t xml:space="preserve">2.04</t>
  </si>
  <si>
    <t xml:space="preserve">Lifting Operations and Lifting Equipment Regulations 1998 (LOLER)</t>
  </si>
  <si>
    <t xml:space="preserve">Climbing and rigging equipment, cranes and MEWPs must have a thorough examination every 6 months (equipment for lifting people or accessories) or 12 months (other lifting equipment), and lifts must be planned.</t>
  </si>
  <si>
    <t xml:space="preserve">e.g. LOLER inspection reports; rigging/lift plans; kit register</t>
  </si>
  <si>
    <t xml:space="preserve">See HSE ACOP L113 in the Guidance Register.</t>
  </si>
  <si>
    <t xml:space="preserve">2.05</t>
  </si>
  <si>
    <t xml:space="preserve">Work at Height Regulations 2005</t>
  </si>
  <si>
    <t xml:space="preserve">2005</t>
  </si>
  <si>
    <t xml:space="preserve">All climbing and MEWP work must be planned, done by competent people, and have a rescue plan in place before anyone leaves the ground.</t>
  </si>
  <si>
    <t xml:space="preserve">e.g. Work at height risk assessment; aerial rescue plan; climber/MEWP certificates</t>
  </si>
  <si>
    <t xml:space="preserve">2.06</t>
  </si>
  <si>
    <t xml:space="preserve">Control of Noise at Work Regulations 2005</t>
  </si>
  <si>
    <t xml:space="preserve">Saws, chippers and grinders exceed noise limits. Assess exposure, provide and enforce hearing protection, and offer hearing checks.</t>
  </si>
  <si>
    <t xml:space="preserve">e.g. Noise assessment; hearing protection issue records; health surveillance</t>
  </si>
  <si>
    <t xml:space="preserve">2.07</t>
  </si>
  <si>
    <t xml:space="preserve">Control of Vibration at Work Regulations 2005</t>
  </si>
  <si>
    <t xml:space="preserve">Chainsaws and stump grinders cause hand-arm vibration. Assess exposure, limit trigger time, maintain kit and provide health surveillance.</t>
  </si>
  <si>
    <t xml:space="preserve">e.g. HAV assessment; exposure records; health surveillance</t>
  </si>
  <si>
    <t xml:space="preserve">2.08</t>
  </si>
  <si>
    <t xml:space="preserve">Personal Protective Equipment at Work Regulations 1992 (as amended 2022)</t>
  </si>
  <si>
    <t xml:space="preserve">1992 / 2022</t>
  </si>
  <si>
    <t xml:space="preserve">Provide suitable PPE free of charge (chainsaw trousers, boots, helmet, eye and ear protection), and train people to use it. Since April 2022 this applies to 'workers' as well as employees.</t>
  </si>
  <si>
    <t xml:space="preserve">e.g. PPE policy; PPE issue log; PPE inspection records</t>
  </si>
  <si>
    <t xml:space="preserve">Amended by the PPE at Work (Amendment) Regulations 2022. Previous register cited only the 2022 amendment as if it were the main law.</t>
  </si>
  <si>
    <t xml:space="preserve">2.09</t>
  </si>
  <si>
    <t xml:space="preserve">Manual Handling Operations Regulations 1992</t>
  </si>
  <si>
    <t xml:space="preserve">1992</t>
  </si>
  <si>
    <t xml:space="preserve">Avoid hazardous lifting where possible (e.g. use winches, lowering devices), assess what can't be avoided, and train staff.</t>
  </si>
  <si>
    <t xml:space="preserve">e.g. Manual handling risk assessment; training records</t>
  </si>
  <si>
    <t xml:space="preserve">2.10</t>
  </si>
  <si>
    <t xml:space="preserve">Control of Substances Hazardous to Health Regulations 2002 (COSHH)</t>
  </si>
  <si>
    <t xml:space="preserve">2002</t>
  </si>
  <si>
    <t xml:space="preserve">Assess and control fuels, oils, herbicides, wood dust and health risks such as oak processionary moth hairs.</t>
  </si>
  <si>
    <t xml:space="preserve">e.g. COSHH assessments; safety data sheets</t>
  </si>
  <si>
    <t xml:space="preserve">See HSE ACOP L5 in the Guidance Register.</t>
  </si>
  <si>
    <t xml:space="preserve">2.11</t>
  </si>
  <si>
    <t xml:space="preserve">Reporting of Injuries, Diseases and Dangerous Occurrences Regulations 2013 (RIDDOR)</t>
  </si>
  <si>
    <t xml:space="preserve">2013</t>
  </si>
  <si>
    <t xml:space="preserve">Report serious injuries, over-7-day injuries, certain diseases and dangerous occurrences to HSE within the set time limits.</t>
  </si>
  <si>
    <t xml:space="preserve">e.g. Accident book; RIDDOR reporting procedure</t>
  </si>
  <si>
    <t xml:space="preserve">HSE consulted (Mar–Jun 2026) on adding reportable diseases such as noise-induced hearing loss. Not yet law – see Watch List.</t>
  </si>
  <si>
    <t xml:space="preserve">2.12</t>
  </si>
  <si>
    <t xml:space="preserve">Health and Safety (First-Aid) Regulations 1981</t>
  </si>
  <si>
    <t xml:space="preserve">1981</t>
  </si>
  <si>
    <t xml:space="preserve">Assess your first aid needs, provide kits and trained first aiders on every site – tree work normally needs a forestry-level (+F) qualification.</t>
  </si>
  <si>
    <t xml:space="preserve">e.g. First aid needs assessment; first aider certificates; kit checks</t>
  </si>
  <si>
    <t xml:space="preserve">See HSE L74 in the Guidance Register.</t>
  </si>
  <si>
    <t xml:space="preserve">2.13</t>
  </si>
  <si>
    <t xml:space="preserve">Electricity at Work Regulations 1989</t>
  </si>
  <si>
    <t xml:space="preserve">1989</t>
  </si>
  <si>
    <t xml:space="preserve">Covers working near overhead power lines and underground cables, and electrical equipment in the yard and office.</t>
  </si>
  <si>
    <t xml:space="preserve">e.g. Overhead line procedure; PAT/electrical checks</t>
  </si>
  <si>
    <t xml:space="preserve">See HSE GS6 and ENA G55 in the Guidance Register.</t>
  </si>
  <si>
    <t xml:space="preserve">2.14</t>
  </si>
  <si>
    <t xml:space="preserve">Construction (Design and Management) Regulations 2015 (CDM)</t>
  </si>
  <si>
    <t xml:space="preserve">Applies when tree work is part of a construction project (e.g. site clearance). You may have contractor duties, such as working to the principal contractor's plan.</t>
  </si>
  <si>
    <t xml:space="preserve">e.g. RAMS for construction sites; induction records</t>
  </si>
  <si>
    <t xml:space="preserve">See FISA 808 in the Guidance Register.</t>
  </si>
  <si>
    <t xml:space="preserve">2.15</t>
  </si>
  <si>
    <t xml:space="preserve">Workplace (Health, Safety and Welfare) Regulations 1992</t>
  </si>
  <si>
    <t xml:space="preserve">Your yard, workshop and office need safe floors, lighting, toilets, washing facilities and drinking water.</t>
  </si>
  <si>
    <t xml:space="preserve">e.g. Yard/office inspection checklist</t>
  </si>
  <si>
    <t xml:space="preserve">Site welfare is covered in FISA 806.</t>
  </si>
  <si>
    <t xml:space="preserve">2.16</t>
  </si>
  <si>
    <t xml:space="preserve">Health and Safety (Consultation with Employees) Regulations 1996</t>
  </si>
  <si>
    <t xml:space="preserve">1996</t>
  </si>
  <si>
    <t xml:space="preserve">Consult your team on health and safety matters, for example through toolbox talks and team meetings.</t>
  </si>
  <si>
    <t xml:space="preserve">e.g. Toolbox talk records; meeting minutes</t>
  </si>
  <si>
    <t xml:space="preserve">2.17</t>
  </si>
  <si>
    <t xml:space="preserve">Health and Safety Information for Employees Regulations 1989</t>
  </si>
  <si>
    <t xml:space="preserve">Display the HSE 'Health and safety law' poster or give each worker the matching leaflet.</t>
  </si>
  <si>
    <t xml:space="preserve">e.g. Poster displayed / leaflet issue record</t>
  </si>
  <si>
    <t xml:space="preserve">2.18</t>
  </si>
  <si>
    <t xml:space="preserve">Health and Safety (Display Screen Equipment) Regulations 1992</t>
  </si>
  <si>
    <t xml:space="preserve">Office staff who use screens regularly need a workstation assessment and can ask for an eye test.</t>
  </si>
  <si>
    <t xml:space="preserve">e.g. DSE assessments</t>
  </si>
  <si>
    <t xml:space="preserve">2.19</t>
  </si>
  <si>
    <t xml:space="preserve">Health and Safety (Safety Signs and Signals) Regulations 1996</t>
  </si>
  <si>
    <t xml:space="preserve">Use safety signs where risks can't be controlled another way, such as site warning signs and exclusion zones.</t>
  </si>
  <si>
    <t xml:space="preserve">e.g. Site signage kit; RAMS</t>
  </si>
  <si>
    <t xml:space="preserve">3.01</t>
  </si>
  <si>
    <t xml:space="preserve">3. Health and safety (Northern Ireland)</t>
  </si>
  <si>
    <t xml:space="preserve">Health and Safety at Work (Northern Ireland) Order 1978</t>
  </si>
  <si>
    <t xml:space="preserve">1978</t>
  </si>
  <si>
    <t xml:space="preserve">The NI equivalent of the 1974 Act. HSENI (not HSE) enforces health and safety law in Northern Ireland.</t>
  </si>
  <si>
    <t xml:space="preserve">3.02</t>
  </si>
  <si>
    <t xml:space="preserve">Management of Health and Safety at Work Regulations (NI) 2000</t>
  </si>
  <si>
    <t xml:space="preserve">2000</t>
  </si>
  <si>
    <t xml:space="preserve">Risk assessments, competent help, emergency procedures and training – same principles as in GB.</t>
  </si>
  <si>
    <t xml:space="preserve">e.g. Risk assessments; emergency plans; training records</t>
  </si>
  <si>
    <t xml:space="preserve">3.03</t>
  </si>
  <si>
    <t xml:space="preserve">Provision and Use of Work Equipment Regulations (NI) 1999</t>
  </si>
  <si>
    <t xml:space="preserve">Work equipment must be suitable, maintained, inspected and used only by trained people.</t>
  </si>
  <si>
    <t xml:space="preserve">e.g. Equipment register; maintenance records</t>
  </si>
  <si>
    <t xml:space="preserve">3.04</t>
  </si>
  <si>
    <t xml:space="preserve">Lifting Operations and Lifting Equipment Regulations (NI) 1999</t>
  </si>
  <si>
    <t xml:space="preserve">Thorough examination of climbing/rigging kit and planned lifting operations.</t>
  </si>
  <si>
    <t xml:space="preserve">e.g. LOLER inspection reports; rigging/lift plans</t>
  </si>
  <si>
    <t xml:space="preserve">3.05</t>
  </si>
  <si>
    <t xml:space="preserve">Work at Height Regulations (NI) 2005</t>
  </si>
  <si>
    <t xml:space="preserve">Plan climbing and MEWP work, use competent people and have rescue in place.</t>
  </si>
  <si>
    <t xml:space="preserve">e.g. Work at height risk assessment; rescue plan</t>
  </si>
  <si>
    <t xml:space="preserve">3.06</t>
  </si>
  <si>
    <t xml:space="preserve">Control of Noise at Work Regulations (NI) 2006</t>
  </si>
  <si>
    <t xml:space="preserve">Assess and control noise exposure; provide hearing protection.</t>
  </si>
  <si>
    <t xml:space="preserve">e.g. Noise assessment; PPE issue records</t>
  </si>
  <si>
    <t xml:space="preserve">3.07</t>
  </si>
  <si>
    <t xml:space="preserve">Control of Vibration at Work Regulations (NI) 2005</t>
  </si>
  <si>
    <t xml:space="preserve">Assess and control hand-arm vibration from saws and grinders.</t>
  </si>
  <si>
    <t xml:space="preserve">e.g. HAV assessment; exposure records</t>
  </si>
  <si>
    <t xml:space="preserve">3.08</t>
  </si>
  <si>
    <t xml:space="preserve">Personal Protective Equipment at Work Regulations (NI) 1993 (as amended 2024)</t>
  </si>
  <si>
    <t xml:space="preserve">1993 / 2024</t>
  </si>
  <si>
    <t xml:space="preserve">Provide suitable PPE free of charge. Since 21 Oct 2024 this extends to 'limb (b)' workers as well as employees.</t>
  </si>
  <si>
    <t xml:space="preserve">e.g. PPE policy; issue log</t>
  </si>
  <si>
    <t xml:space="preserve">Amended by SR 2024/161.</t>
  </si>
  <si>
    <t xml:space="preserve">3.09</t>
  </si>
  <si>
    <t xml:space="preserve">Manual Handling Operations Regulations (NI) 1992</t>
  </si>
  <si>
    <t xml:space="preserve">Avoid, assess and reduce hazardous manual handling.</t>
  </si>
  <si>
    <t xml:space="preserve">e.g. Manual handling risk assessment</t>
  </si>
  <si>
    <t xml:space="preserve">3.10</t>
  </si>
  <si>
    <t xml:space="preserve">Control of Substances Hazardous to Health Regulations (NI) 2003</t>
  </si>
  <si>
    <t xml:space="preserve">2003</t>
  </si>
  <si>
    <t xml:space="preserve">Assess and control hazardous substances such as fuels, oils, herbicides and wood dust.</t>
  </si>
  <si>
    <t xml:space="preserve">3.11</t>
  </si>
  <si>
    <t xml:space="preserve">Reporting of Injuries, Diseases and Dangerous Occurrences Regulations (NI) 1997</t>
  </si>
  <si>
    <t xml:space="preserve">1997</t>
  </si>
  <si>
    <t xml:space="preserve">Report serious incidents to HSENI within the set time limits.</t>
  </si>
  <si>
    <t xml:space="preserve">e.g. Accident book; reporting procedure</t>
  </si>
  <si>
    <t xml:space="preserve">3.12</t>
  </si>
  <si>
    <t xml:space="preserve">Health and Safety (First-Aid) Regulations (NI) 1982 (as amended 2017)</t>
  </si>
  <si>
    <t xml:space="preserve">1982 / 2017</t>
  </si>
  <si>
    <t xml:space="preserve">Assess first aid needs and provide kits and trained first aiders.</t>
  </si>
  <si>
    <t xml:space="preserve">e.g. First aid needs assessment; certificates</t>
  </si>
  <si>
    <t xml:space="preserve">2017 amendment (SR 2017/156) removed HSENI approval of first aid training providers.</t>
  </si>
  <si>
    <t xml:space="preserve">3.13</t>
  </si>
  <si>
    <t xml:space="preserve">Electricity at Work Regulations (NI) 1991</t>
  </si>
  <si>
    <t xml:space="preserve">1991</t>
  </si>
  <si>
    <t xml:space="preserve">Covers overhead power lines, underground cables and electrical equipment.</t>
  </si>
  <si>
    <t xml:space="preserve">e.g. Overhead line procedure; electrical checks</t>
  </si>
  <si>
    <t xml:space="preserve">3.14</t>
  </si>
  <si>
    <t xml:space="preserve">Construction (Design and Management) Regulations (NI) 2016</t>
  </si>
  <si>
    <t xml:space="preserve">2016</t>
  </si>
  <si>
    <t xml:space="preserve">Applies when tree work forms part of a construction project.</t>
  </si>
  <si>
    <t xml:space="preserve">e.g. RAMS for construction sites</t>
  </si>
  <si>
    <t xml:space="preserve">3.15</t>
  </si>
  <si>
    <t xml:space="preserve">Workplace (Health, Safety and Welfare) Regulations (NI) 1993</t>
  </si>
  <si>
    <t xml:space="preserve">1993</t>
  </si>
  <si>
    <t xml:space="preserve">Safe and suitable yard, workshop and office facilities.</t>
  </si>
  <si>
    <t xml:space="preserve">4.01</t>
  </si>
  <si>
    <t xml:space="preserve">4. Fire safety</t>
  </si>
  <si>
    <t xml:space="preserve">Regulatory Reform (Fire Safety) Order 2005</t>
  </si>
  <si>
    <t xml:space="preserve">Carry out a fire risk assessment for your yard, workshop, fuel store and office, and keep it up to date.</t>
  </si>
  <si>
    <t xml:space="preserve">e.g. Fire risk assessment; extinguisher checks</t>
  </si>
  <si>
    <t xml:space="preserve">4.02</t>
  </si>
  <si>
    <t xml:space="preserve">Fire (Scotland) Act 2005 (Part 3) and Fire Safety (Scotland) Regulations 2006</t>
  </si>
  <si>
    <t xml:space="preserve">2005 / 2006</t>
  </si>
  <si>
    <t xml:space="preserve">Scottish equivalent – carry out a fire safety risk assessment for your premises.</t>
  </si>
  <si>
    <t xml:space="preserve">e.g. Fire risk assessment</t>
  </si>
  <si>
    <t xml:space="preserve">The 2005 Fire Safety Order does not apply in Scotland.</t>
  </si>
  <si>
    <t xml:space="preserve">4.03</t>
  </si>
  <si>
    <t xml:space="preserve">Fire and Rescue Services (NI) Order 2006 (Part 3) and Fire Safety Regulations (NI) 2010</t>
  </si>
  <si>
    <t xml:space="preserve">2006 / 2010</t>
  </si>
  <si>
    <t xml:space="preserve">NI equivalent – carry out a fire risk assessment for your premises.</t>
  </si>
  <si>
    <t xml:space="preserve">5.01</t>
  </si>
  <si>
    <t xml:space="preserve">5. Vehicles, roads and street works</t>
  </si>
  <si>
    <t xml:space="preserve">Road Traffic Act 1988 and Road Vehicles (Construction and Use) Regulations 1986</t>
  </si>
  <si>
    <t xml:space="preserve">1988 / 1986</t>
  </si>
  <si>
    <t xml:space="preserve">Vehicles, trailers and towed chippers must be roadworthy, insured, correctly loaded and driven by properly licensed drivers.</t>
  </si>
  <si>
    <t xml:space="preserve">e.g. Vehicle checks; driver licence checks; insurance</t>
  </si>
  <si>
    <t xml:space="preserve">Northern Ireland has its own road traffic law – check with the DVA.</t>
  </si>
  <si>
    <t xml:space="preserve">5.02</t>
  </si>
  <si>
    <t xml:space="preserve">Driving licence entitlement for towing</t>
  </si>
  <si>
    <t xml:space="preserve">Check every driver has the right licence category for the vehicle and trailer/chipper combination they tow.</t>
  </si>
  <si>
    <t xml:space="preserve">e.g. Driver licence check records</t>
  </si>
  <si>
    <t xml:space="preserve">5.03</t>
  </si>
  <si>
    <t xml:space="preserve">Goods Vehicles (Licensing of Operators) Act 1995</t>
  </si>
  <si>
    <t xml:space="preserve">1995</t>
  </si>
  <si>
    <t xml:space="preserve">You need an operator's licence if you use goods vehicles over 3.5 tonnes (gross plated weight) for your business.</t>
  </si>
  <si>
    <t xml:space="preserve">e.g. O-licence (if applicable)</t>
  </si>
  <si>
    <t xml:space="preserve">Northern Ireland has separate operator licensing.</t>
  </si>
  <si>
    <t xml:space="preserve">5.04</t>
  </si>
  <si>
    <t xml:space="preserve">Drivers' hours and tachograph rules</t>
  </si>
  <si>
    <t xml:space="preserve">Vehicles over 3.5 tonnes may need tachographs and drivers' hours records unless an exemption applies.</t>
  </si>
  <si>
    <t xml:space="preserve">e.g. Tachograph records or exemption confirmed</t>
  </si>
  <si>
    <t xml:space="preserve">Check carefully whether any exemption applies to your vehicles before relying on it.</t>
  </si>
  <si>
    <t xml:space="preserve">5.05</t>
  </si>
  <si>
    <t xml:space="preserve">Highways Act 1980</t>
  </si>
  <si>
    <t xml:space="preserve">1980</t>
  </si>
  <si>
    <t xml:space="preserve">You need the highway authority's permission and proper traffic management to work on or obstruct a road or footway. Councils can also require overhanging vegetation to be cut back (s.154).</t>
  </si>
  <si>
    <t xml:space="preserve">e.g. Highway permits; traffic management plans; Chapter 8 training</t>
  </si>
  <si>
    <t xml:space="preserve">See Safety at Street Works Code and Chapter 8 in the Guidance Register.</t>
  </si>
  <si>
    <t xml:space="preserve">5.06</t>
  </si>
  <si>
    <t xml:space="preserve">New Roads and Street Works Act 1991</t>
  </si>
  <si>
    <t xml:space="preserve">Mainly applies to utility work, but sets the signing, lighting and guarding standards expected on roadside jobs.</t>
  </si>
  <si>
    <t xml:space="preserve">e.g. Traffic management competence records</t>
  </si>
  <si>
    <t xml:space="preserve">Part III applies in England and Wales; Part IV in Scotland.</t>
  </si>
  <si>
    <t xml:space="preserve">5.07</t>
  </si>
  <si>
    <t xml:space="preserve">Roads (Scotland) Act 1984 (s.56 and s.91)</t>
  </si>
  <si>
    <t xml:space="preserve">1984</t>
  </si>
  <si>
    <t xml:space="preserve">Get the roads authority's written consent before working in or occupying a road. The authority can require dangerous or obstructing trees and hedges to be cut back within 28 days.</t>
  </si>
  <si>
    <t xml:space="preserve">e.g. Road consents; traffic management plans</t>
  </si>
  <si>
    <t xml:space="preserve">Check with each council which consent route it uses for tree work.</t>
  </si>
  <si>
    <t xml:space="preserve">5.08</t>
  </si>
  <si>
    <t xml:space="preserve">Roads (NI) Order 1993 (Art. 50) and Street Works (NI) Order 1995</t>
  </si>
  <si>
    <t xml:space="preserve">1993 / 1995</t>
  </si>
  <si>
    <t xml:space="preserve">Get DfI Roads permission and use proper traffic management for roadside work. DfI can require dangerous trees and hedges to be cut back.</t>
  </si>
  <si>
    <t xml:space="preserve">e.g. DfI permissions; traffic management plans</t>
  </si>
  <si>
    <t xml:space="preserve">6.01</t>
  </si>
  <si>
    <t xml:space="preserve">6. Waste and environmental protection</t>
  </si>
  <si>
    <t xml:space="preserve">Environmental Protection Act 1990 (s.34 duty of care) and Waste (England and Wales) Regulations 2011</t>
  </si>
  <si>
    <t xml:space="preserve">1990 / 2011</t>
  </si>
  <si>
    <t xml:space="preserve">You're responsible for your waste until it's dealt with properly. Describe it, only pass it to authorised people, and keep waste transfer notes for at least 2 years.</t>
  </si>
  <si>
    <t xml:space="preserve">e.g. Waste transfer notes; waste procedure</t>
  </si>
  <si>
    <t xml:space="preserve">Correction: the old Duty of Care Regulations 1991 were revoked in 2011.</t>
  </si>
  <si>
    <t xml:space="preserve">6.02</t>
  </si>
  <si>
    <t xml:space="preserve">Environmental Protection Act 1990 (s.34) – Scotland: Duty of Care Code of Practice 2026</t>
  </si>
  <si>
    <t xml:space="preserve">1990 / 2026</t>
  </si>
  <si>
    <t xml:space="preserve">Same duty of care in Scotland. A new Scottish code of practice was published on 24 Mar 2026 and replaces the earlier versions.</t>
  </si>
  <si>
    <t xml:space="preserve">Open: gov.scot</t>
  </si>
  <si>
    <t xml:space="preserve">6.03</t>
  </si>
  <si>
    <t xml:space="preserve">Waste and Contaminated Land (NI) Order 1997 and Controlled Waste and Duty of Care Regulations (NI) 2013</t>
  </si>
  <si>
    <t xml:space="preserve">1997 / 2013</t>
  </si>
  <si>
    <t xml:space="preserve">Northern Ireland duty of care – use authorised carriers and keep transfer notes.</t>
  </si>
  <si>
    <t xml:space="preserve">e.g. Waste transfer notes</t>
  </si>
  <si>
    <t xml:space="preserve">6.04</t>
  </si>
  <si>
    <t xml:space="preserve">Waste carrier registration – England (Waste (England and Wales) Regulations 2011, Part 8)</t>
  </si>
  <si>
    <t xml:space="preserve">2011</t>
  </si>
  <si>
    <t xml:space="preserve">Register with the Environment Agency if you carry waste, including your own arisings. Lower tier (own waste only, not construction/demolition) is free and lasts for life; upper tier costs £191.02, then £130.25 every 3 years.</t>
  </si>
  <si>
    <t xml:space="preserve">e.g. Waste carrier registration certificate</t>
  </si>
  <si>
    <t xml:space="preserve">CHANGING: SI 2026/873 moves carrier registration into environmental permitting, expected from about July 2027. See Watch List.</t>
  </si>
  <si>
    <t xml:space="preserve">6.05</t>
  </si>
  <si>
    <t xml:space="preserve">Waste carrier registration – Wales (Waste (England and Wales) Regulations 2011, Part 8)</t>
  </si>
  <si>
    <t xml:space="preserve">Register with Natural Resources Wales. Lower tier is free; upper tier £184 new and £126 to renew every 3 years.</t>
  </si>
  <si>
    <t xml:space="preserve">Open: naturalresources.wales</t>
  </si>
  <si>
    <t xml:space="preserve">England's 2027 reform does not currently apply in Wales.</t>
  </si>
  <si>
    <t xml:space="preserve">6.06</t>
  </si>
  <si>
    <t xml:space="preserve">Waste carrier registration – Scotland (Environmental Authorisations (Scotland) Regulations 2018, as amended 2025)</t>
  </si>
  <si>
    <t xml:space="preserve">2018 / 2025</t>
  </si>
  <si>
    <t xml:space="preserve">Since 1 Nov 2025 carrier registration is part of SEPA's EASR system: SC-034 to carry only your own waste (no fee) or SC-035 to carry other people's waste.</t>
  </si>
  <si>
    <t xml:space="preserve">e.g. SEPA EASR registration</t>
  </si>
  <si>
    <t xml:space="preserve">Open: beta.sepa.scot</t>
  </si>
  <si>
    <t xml:space="preserve">Old registrations converted automatically on 1 Nov 2025 – check yours shows correctly.</t>
  </si>
  <si>
    <t xml:space="preserve">6.07</t>
  </si>
  <si>
    <t xml:space="preserve">Waste carrier registration – Northern Ireland (Controlled Waste (Registration of Carriers and Seizure of Vehicles) Regulations (NI) 1999)</t>
  </si>
  <si>
    <t xml:space="preserve">Register with NIEA if you carry waste. Lower tier is free; upper tier £180 new and £90 to renew.</t>
  </si>
  <si>
    <t xml:space="preserve">Open: daera-ni.gov.uk</t>
  </si>
  <si>
    <t xml:space="preserve">6.08</t>
  </si>
  <si>
    <t xml:space="preserve">Waste exemptions – England (Environmental Permitting (England and Wales) Regulations 2016, Sch. 3)</t>
  </si>
  <si>
    <t xml:space="preserve">You don't need a T6 exemption to shred twigs and leaves at the tree surgery site, but you may if you chip or store waste back at your yard. Burning in the open needs a D7. Registering most exemptions has carried a fee since 1 July 2025; registrations last 3 years.</t>
  </si>
  <si>
    <t xml:space="preserve">e.g. Exemption registrations (T6, D7 etc.)</t>
  </si>
  <si>
    <t xml:space="preserve">Previous link was broken. Previous register listed U1, which isn't relevant to tree work. Defra is reforming exemptions – see Watch List.</t>
  </si>
  <si>
    <t xml:space="preserve">6.09</t>
  </si>
  <si>
    <t xml:space="preserve">Waste exemptions – Wales (Environmental Permitting (England and Wales) Regulations 2016, Sch. 3)</t>
  </si>
  <si>
    <t xml:space="preserve">Same exemption codes as England (e.g. T6, D7), registered free with NRW for 3 years.</t>
  </si>
  <si>
    <t xml:space="preserve">e.g. Exemption registrations</t>
  </si>
  <si>
    <t xml:space="preserve">6.10</t>
  </si>
  <si>
    <t xml:space="preserve">Waste exemptions – Scotland (Waste Management Licensing (Scotland) Regulations 2011 – being replaced by EASR)</t>
  </si>
  <si>
    <t xml:space="preserve">URGENT: all existing Scottish waste exemptions (e.g. para 21 chipping, para 30 burning) expire on 31 Oct 2026. You need the replacement EASR authorisation from SEPA to carry on.</t>
  </si>
  <si>
    <t xml:space="preserve">e.g. SEPA EASR authorisation in place before 31 Oct 2026</t>
  </si>
  <si>
    <t xml:space="preserve">Confirm the correct replacement authorisation with SEPA. See Watch List.</t>
  </si>
  <si>
    <t xml:space="preserve">6.11</t>
  </si>
  <si>
    <t xml:space="preserve">Waste exemptions – Northern Ireland (Waste Management Licensing Regulations (NI) 2003, Sch. 2)</t>
  </si>
  <si>
    <t xml:space="preserve">Para 21 covers chipping plant matter; para 30 covers burning plant waste in the open where it was produced, on certain land only.</t>
  </si>
  <si>
    <t xml:space="preserve">6.12</t>
  </si>
  <si>
    <t xml:space="preserve">Hazardous Waste (England and Wales) Regulations 2005</t>
  </si>
  <si>
    <t xml:space="preserve">Waste oils, contaminated rags and herbicide containers are hazardous waste. Store them separately and use consignment notes.</t>
  </si>
  <si>
    <t xml:space="preserve">e.g. Hazardous waste consignment notes</t>
  </si>
  <si>
    <t xml:space="preserve">Wales, Scotland and NI have their own hazardous/special waste rules – check with NRW, SEPA or NIEA.</t>
  </si>
  <si>
    <t xml:space="preserve">6.13</t>
  </si>
  <si>
    <t xml:space="preserve">Digital waste tracking</t>
  </si>
  <si>
    <t xml:space="preserve">2026</t>
  </si>
  <si>
    <t xml:space="preserve">Mandatory digital recording of waste movements is being phased in. It currently applies to receiving sites; waste carriers are expected to be brought in later.</t>
  </si>
  <si>
    <t xml:space="preserve">e.g. Monitor – no action yet for most tree surgery firms</t>
  </si>
  <si>
    <t xml:space="preserve">England and Wales receiving sites from Oct 2026; Scotland and NI from Jan 2027; carriers expected Oct 2027. See Watch List.</t>
  </si>
  <si>
    <t xml:space="preserve">6.14</t>
  </si>
  <si>
    <t xml:space="preserve">Workplace recycling rules</t>
  </si>
  <si>
    <t xml:space="preserve">Separate recyclable waste at your yard and office. Wales: Waste Separation Requirements (Wales) Regulations 2023. Scotland: Waste (Scotland) Regulations 2012. England: 'Simpler Recycling' workplace rules.</t>
  </si>
  <si>
    <t xml:space="preserve">e.g. Recycling arrangements at yard/office</t>
  </si>
  <si>
    <t xml:space="preserve">Open: gov.wales</t>
  </si>
  <si>
    <t xml:space="preserve">England: firms with fewer than 10 staff are due to come in later – check gov.uk for your start date.</t>
  </si>
  <si>
    <t xml:space="preserve">6.15</t>
  </si>
  <si>
    <t xml:space="preserve">Clean Air Act 1993 and Environmental Protection Act 1990 (s.79 statutory nuisance)</t>
  </si>
  <si>
    <t xml:space="preserve">1993 / 1990</t>
  </si>
  <si>
    <t xml:space="preserve">Don't create dark smoke when burning arisings, and avoid smoke, noise or other nuisance to neighbours.</t>
  </si>
  <si>
    <t xml:space="preserve">e.g. Burning procedure; site rules</t>
  </si>
  <si>
    <t xml:space="preserve">Northern Ireland has separate clean air law.</t>
  </si>
  <si>
    <t xml:space="preserve">7.01</t>
  </si>
  <si>
    <t xml:space="preserve">7. Trees, felling, hedges and planning</t>
  </si>
  <si>
    <t xml:space="preserve">Tree Preservation Orders and conservation areas – England (Town and Country Planning Act 1990; TPO (England) Regulations 2012)</t>
  </si>
  <si>
    <t xml:space="preserve">1990 / 2012</t>
  </si>
  <si>
    <t xml:space="preserve">Check for TPOs and conservation areas before every job. You need council consent for TPO trees and must give 6 weeks' notice for conservation-area trees. Dead trees need 5 working days' notice.</t>
  </si>
  <si>
    <t xml:space="preserve">e.g. TPO/conservation area check on every job sheet; council consents on file</t>
  </si>
  <si>
    <t xml:space="preserve">Contractors can be prosecuted as well as tree owners.</t>
  </si>
  <si>
    <t xml:space="preserve">7.02</t>
  </si>
  <si>
    <t xml:space="preserve">Tree Preservation Orders and conservation areas – Wales (Town and Country Planning Act 1990; TCP (Trees) Regulations 1999)</t>
  </si>
  <si>
    <t xml:space="preserve">1990 / 1999</t>
  </si>
  <si>
    <t xml:space="preserve">Council consent for TPO trees; 6 weeks' notice for conservation-area trees.</t>
  </si>
  <si>
    <t xml:space="preserve">e.g. TPO/conservation area check on every job sheet</t>
  </si>
  <si>
    <t xml:space="preserve">Open: planningportal.co.uk</t>
  </si>
  <si>
    <t xml:space="preserve">CHANGING: Planning (Wales) Act 2026 Part 9 will replace these rules once commenced. See Watch List.</t>
  </si>
  <si>
    <t xml:space="preserve">7.03</t>
  </si>
  <si>
    <t xml:space="preserve">Tree Preservation Orders and conservation areas – Scotland (TCP (Scotland) Act 1997; TPO and Trees in Conservation Areas (Scotland) Regulations 2010)</t>
  </si>
  <si>
    <t xml:space="preserve">1997 / 2010</t>
  </si>
  <si>
    <t xml:space="preserve">7.04</t>
  </si>
  <si>
    <t xml:space="preserve">Tree Preservation Orders and conservation areas – Northern Ireland (Planning Act (NI) 2011; Planning (Trees) Regulations (NI) 2015)</t>
  </si>
  <si>
    <t xml:space="preserve">2011 / 2015</t>
  </si>
  <si>
    <t xml:space="preserve">Council consent for TPO trees; 6 weeks' notice for conservation-area trees. Fines can reach £100,000.</t>
  </si>
  <si>
    <t xml:space="preserve">7.05</t>
  </si>
  <si>
    <t xml:space="preserve">Felling licences – England (Forestry Act 1967)</t>
  </si>
  <si>
    <t xml:space="preserve">1967</t>
  </si>
  <si>
    <t xml:space="preserve">Felling more than 5 cubic metres of timber in a calendar quarter usually needs a Forestry Commission licence. Gardens, churchyards, public open spaces and dangerous trees are among the exemptions.</t>
  </si>
  <si>
    <t xml:space="preserve">e.g. Felling licence check on job sheet; licences on file</t>
  </si>
  <si>
    <t xml:space="preserve">Contractors as well as owners can be prosecuted.</t>
  </si>
  <si>
    <t xml:space="preserve">7.06</t>
  </si>
  <si>
    <t xml:space="preserve">Felling licences – Wales (Forestry Act 1967, as amended by Agriculture (Wales) Act 2023)</t>
  </si>
  <si>
    <t xml:space="preserve">Felling over 5 cubic metres per quarter usually needs an NRW licence, with similar exemptions to England.</t>
  </si>
  <si>
    <t xml:space="preserve">e.g. Felling licence check on job sheet</t>
  </si>
  <si>
    <t xml:space="preserve">7.07</t>
  </si>
  <si>
    <t xml:space="preserve">Felling permission – Scotland (Forestry and Land Management (Scotland) Act 2018; Felling (Scotland) Regulations 2019)</t>
  </si>
  <si>
    <t xml:space="preserve">2018 / 2019</t>
  </si>
  <si>
    <t xml:space="preserve">Felling needs Scottish Forestry permission unless an exemption applies (e.g. gardens, churchyards, public open space, up to 5 cubic metres per quarter, dangerous trees).</t>
  </si>
  <si>
    <t xml:space="preserve">e.g. Felling permission check on job sheet</t>
  </si>
  <si>
    <t xml:space="preserve">CHANGING: Natural Environment (Scotland) Act 2026 s.53 will extend the offence to anyone who 'knowingly causes or permits' illegal felling. See Watch List.</t>
  </si>
  <si>
    <t xml:space="preserve">7.08</t>
  </si>
  <si>
    <t xml:space="preserve">Felling licences – Northern Ireland (Forestry Act (NI) 2010)</t>
  </si>
  <si>
    <t xml:space="preserve">A Forest Service licence is needed to fell in woodland of 0.2 ha or more, unless exempt (e.g. gardens, parks, churchyards, under 5 cubic metres per quarter).</t>
  </si>
  <si>
    <t xml:space="preserve">7.09</t>
  </si>
  <si>
    <t xml:space="preserve">Hedgerows Regulations 1997</t>
  </si>
  <si>
    <t xml:space="preserve">You must notify the council before removing most countryside hedgerows.</t>
  </si>
  <si>
    <t xml:space="preserve">e.g. Hedgerow check on job sheet</t>
  </si>
  <si>
    <t xml:space="preserve">No equivalent in Scotland or Northern Ireland.</t>
  </si>
  <si>
    <t xml:space="preserve">7.10</t>
  </si>
  <si>
    <t xml:space="preserve">High hedges – England and Wales (Anti-social Behaviour Act 2003, Part 8)</t>
  </si>
  <si>
    <t xml:space="preserve">Councils can order evergreen hedges over 2 metres to be reduced. You may be hired to carry out the work.</t>
  </si>
  <si>
    <t xml:space="preserve">e.g. Copy of any remedial notice on job file</t>
  </si>
  <si>
    <t xml:space="preserve">7.11</t>
  </si>
  <si>
    <t xml:space="preserve">High hedges – Scotland (High Hedges (Scotland) Act 2013)</t>
  </si>
  <si>
    <t xml:space="preserve">Scottish councils can issue high hedge notices for hedges over 2 metres.</t>
  </si>
  <si>
    <t xml:space="preserve">e.g. Copy of any notice on job file</t>
  </si>
  <si>
    <t xml:space="preserve">7.12</t>
  </si>
  <si>
    <t xml:space="preserve">High hedges – Northern Ireland (High Hedges Act (NI) 2011)</t>
  </si>
  <si>
    <t xml:space="preserve">NI councils can issue remedial notices for high hedges.</t>
  </si>
  <si>
    <t xml:space="preserve">7.13</t>
  </si>
  <si>
    <t xml:space="preserve">Biodiversity net gain (Environment Act 2021)</t>
  </si>
  <si>
    <t xml:space="preserve">2021</t>
  </si>
  <si>
    <t xml:space="preserve">Can affect tree work on development sites. The rules and exemptions have changed several times – check current guidance for each job rather than relying on old information.</t>
  </si>
  <si>
    <t xml:space="preserve">e.g. Check with the developer/ecologist on development jobs</t>
  </si>
  <si>
    <t xml:space="preserve">7.14</t>
  </si>
  <si>
    <t xml:space="preserve">Occupiers' liability</t>
  </si>
  <si>
    <t xml:space="preserve">1957 / 1984</t>
  </si>
  <si>
    <t xml:space="preserve">Tree owners and site occupiers owe a duty of care to visitors (and in some cases trespassers). Relevant to tree inspections, advice to clients and your own yard.</t>
  </si>
  <si>
    <t xml:space="preserve">e.g. Tree inspection records; yard security</t>
  </si>
  <si>
    <t xml:space="preserve">England and Wales: Occupiers' Liability Acts 1957 and 1984. Scotland and NI have their own occupiers' liability laws.</t>
  </si>
  <si>
    <t xml:space="preserve">8.01</t>
  </si>
  <si>
    <t xml:space="preserve">8. Wildlife and biodiversity</t>
  </si>
  <si>
    <t xml:space="preserve">Wildlife and Countryside Act 1981 (England and Wales)</t>
  </si>
  <si>
    <t xml:space="preserve">It's an offence to damage or destroy an active bird's nest, or disturb certain birds. Check every tree for nests before work, all year round – not just in the nesting season.</t>
  </si>
  <si>
    <t xml:space="preserve">e.g. Pre-start wildlife checks on job sheet; ecology procedure</t>
  </si>
  <si>
    <t xml:space="preserve">8.02</t>
  </si>
  <si>
    <t xml:space="preserve">Countryside and Rights of Way Act 2000</t>
  </si>
  <si>
    <t xml:space="preserve">Strengthened wildlife offences – including 'reckless' disturbance – and increased penalties.</t>
  </si>
  <si>
    <t xml:space="preserve">e.g. As above</t>
  </si>
  <si>
    <t xml:space="preserve">8.03</t>
  </si>
  <si>
    <t xml:space="preserve">Conservation of Habitats and Species Regulations 2017 (bats and other European protected species)</t>
  </si>
  <si>
    <t xml:space="preserve">2017</t>
  </si>
  <si>
    <t xml:space="preserve">Bat roosts are protected even when bats aren't present. Check trees for roost features, stop if you find signs, and get advice or a licence before carrying on.</t>
  </si>
  <si>
    <t xml:space="preserve">e.g. Bat assessment/ecology procedure; licences on file</t>
  </si>
  <si>
    <t xml:space="preserve">8.04</t>
  </si>
  <si>
    <t xml:space="preserve">Protection of Badgers Act 1992</t>
  </si>
  <si>
    <t xml:space="preserve">Don't damage or obstruct badger setts or disturb badgers – take care with stump grinding, root work and machinery near setts.</t>
  </si>
  <si>
    <t xml:space="preserve">e.g. Pre-start wildlife checks</t>
  </si>
  <si>
    <t xml:space="preserve">In Northern Ireland badgers are protected under the Wildlife (NI) Order 1985.</t>
  </si>
  <si>
    <t xml:space="preserve">8.05</t>
  </si>
  <si>
    <t xml:space="preserve">Wildlife – Scotland (Wildlife and Countryside Act 1981 as amended; Conservation (Natural Habitats, &amp;c.) Regulations 1994)</t>
  </si>
  <si>
    <t xml:space="preserve">1981 / 1994</t>
  </si>
  <si>
    <t xml:space="preserve">Protects nesting birds, bats and other species in Scotland. NatureScot handles licences.</t>
  </si>
  <si>
    <t xml:space="preserve">e.g. Pre-start wildlife checks; licences on file</t>
  </si>
  <si>
    <t xml:space="preserve">Open: nature.scot</t>
  </si>
  <si>
    <t xml:space="preserve">Scottish wildlife law has been amended separately (Nature Conservation (Scotland) Act 2004, WANE Act 2011).</t>
  </si>
  <si>
    <t xml:space="preserve">8.06</t>
  </si>
  <si>
    <t xml:space="preserve">Wildlife – Northern Ireland (Wildlife (NI) Order 1985; Conservation (Natural Habitats, etc.) Regulations (NI) 1995)</t>
  </si>
  <si>
    <t xml:space="preserve">1985 / 1995</t>
  </si>
  <si>
    <t xml:space="preserve">Protects nesting birds, bats, badgers and other species in NI. NIEA handles licences.</t>
  </si>
  <si>
    <t xml:space="preserve">8.07</t>
  </si>
  <si>
    <t xml:space="preserve">Invasive non-native species – England and Wales (Wildlife and Countryside Act 1981 s.14; Invasive Alien Species Order 2019)</t>
  </si>
  <si>
    <t xml:space="preserve">1981 / 2019</t>
  </si>
  <si>
    <t xml:space="preserve">Don't spread plants such as Japanese knotweed or giant hogweed – for example by moving contaminated arisings or soil.</t>
  </si>
  <si>
    <t xml:space="preserve">e.g. Invasive species check; waste procedure</t>
  </si>
  <si>
    <t xml:space="preserve">8.08</t>
  </si>
  <si>
    <t xml:space="preserve">Invasive non-native species – Scotland (WCA 1981 s.14 as amended; Non-Native Species Code of Practice)</t>
  </si>
  <si>
    <t xml:space="preserve">Don't release or cause the spread of non-native species.</t>
  </si>
  <si>
    <t xml:space="preserve">e.g. Invasive species check</t>
  </si>
  <si>
    <t xml:space="preserve">8.09</t>
  </si>
  <si>
    <t xml:space="preserve">Invasive non-native species – Northern Ireland (Wildlife (NI) Order 1985 Art. 15; Invasive Alien Species Order (NI) 2019)</t>
  </si>
  <si>
    <t xml:space="preserve">1985 / 2019</t>
  </si>
  <si>
    <t xml:space="preserve">Don't cause the spread of listed invasive plants.</t>
  </si>
  <si>
    <t xml:space="preserve">8.10</t>
  </si>
  <si>
    <t xml:space="preserve">Environment (Wales) Act 2016 (s.6 biodiversity duty)</t>
  </si>
  <si>
    <t xml:space="preserve">Applies to public bodies, not to contractors directly – but Welsh councils may ask how your work supports biodiversity when you tender.</t>
  </si>
  <si>
    <t xml:space="preserve">e.g. Environmental policy; tender answers</t>
  </si>
  <si>
    <t xml:space="preserve">9.01</t>
  </si>
  <si>
    <t xml:space="preserve">9. Pesticides and plant health</t>
  </si>
  <si>
    <t xml:space="preserve">Plant Protection Products (Sustainable Use) Regulations 2012</t>
  </si>
  <si>
    <t xml:space="preserve">2012</t>
  </si>
  <si>
    <t xml:space="preserve">Anyone applying herbicide professionally (e.g. stump treatment) must hold a recognised certificate (such as PA1/PA6) and follow safe use rules.</t>
  </si>
  <si>
    <t xml:space="preserve">e.g. PA certificates; COSHH assessments; application records</t>
  </si>
  <si>
    <t xml:space="preserve">Northern Ireland follows EU rules on this under the Windsor Framework.</t>
  </si>
  <si>
    <t xml:space="preserve">9.02</t>
  </si>
  <si>
    <t xml:space="preserve">Plant health – England (Plant Health Act 1967; Official Controls (Plant Health and GMOs) (England) Regulations 2019)</t>
  </si>
  <si>
    <t xml:space="preserve">1967 / 2019</t>
  </si>
  <si>
    <t xml:space="preserve">Comply with Statutory Plant Health Notices and movement restrictions (e.g. oak processionary moth), and report notifiable pests and diseases.</t>
  </si>
  <si>
    <t xml:space="preserve">e.g. Biosecurity procedure; notices on job file</t>
  </si>
  <si>
    <t xml:space="preserve">Correction: the Plant Health (England) Order 2015 has been revoked.</t>
  </si>
  <si>
    <t xml:space="preserve">9.03</t>
  </si>
  <si>
    <t xml:space="preserve">Plant health – Wales (Official Controls (Plant Health and GMOs) (Wales) Regulations 2020)</t>
  </si>
  <si>
    <t xml:space="preserve">2020</t>
  </si>
  <si>
    <t xml:space="preserve">Comply with Statutory Plant Health Notices issued in Wales.</t>
  </si>
  <si>
    <t xml:space="preserve">e.g. Biosecurity procedure</t>
  </si>
  <si>
    <t xml:space="preserve">9.04</t>
  </si>
  <si>
    <t xml:space="preserve">Plant health – Scotland (Plant Health Act 1967; Plant Health (Official Controls and Miscellaneous Provisions) (Scotland) Regulations 2019)</t>
  </si>
  <si>
    <t xml:space="preserve">2019</t>
  </si>
  <si>
    <t xml:space="preserve">Comply with Statutory Plant Health Notices (e.g. Phytophthora ramorum on larch) and biosecurity on notice sites.</t>
  </si>
  <si>
    <t xml:space="preserve">Open: forestry.gov.scot</t>
  </si>
  <si>
    <t xml:space="preserve">9.05</t>
  </si>
  <si>
    <t xml:space="preserve">Plant health – Northern Ireland (Plant Health (Official Controls and Miscellaneous Provisions) Regulations (NI) 2019)</t>
  </si>
  <si>
    <t xml:space="preserve">DAERA enforces plant health rules in NI.</t>
  </si>
  <si>
    <t xml:space="preserve">The Plant Health Order (NI) 2018 has been revoked.</t>
  </si>
  <si>
    <t xml:space="preserve">10.01</t>
  </si>
  <si>
    <t xml:space="preserve">10. Employment and right to work</t>
  </si>
  <si>
    <t xml:space="preserve">Employment Rights Act 1996</t>
  </si>
  <si>
    <t xml:space="preserve">Give every employee a written statement of terms from day one, pay correctly and follow fair procedures for discipline and dismissal.</t>
  </si>
  <si>
    <t xml:space="preserve">e.g. Contracts/written statements; employee handbook</t>
  </si>
  <si>
    <t xml:space="preserve">10.02</t>
  </si>
  <si>
    <t xml:space="preserve">Employment Rights Act 2025 (phased in 2026–2027)</t>
  </si>
  <si>
    <t xml:space="preserve">2025</t>
  </si>
  <si>
    <t xml:space="preserve">Big changes being phased in: day-one paternity and parental leave and SSP from day one (April 2026), longer tribunal time limits (Oct 2026), stronger harassment duties (30 Oct 2026), and shorter unfair dismissal qualifying period (Jan 2027).</t>
  </si>
  <si>
    <t xml:space="preserve">e.g. Handbook and contracts updated; HR calendar</t>
  </si>
  <si>
    <t xml:space="preserve">Check the government tracker regularly – more dates still to be confirmed. Mostly does not apply in NI. See Watch List.</t>
  </si>
  <si>
    <t xml:space="preserve">10.03</t>
  </si>
  <si>
    <t xml:space="preserve">Equality Act 2010 (including Worker Protection Act 2023)</t>
  </si>
  <si>
    <t xml:space="preserve">Don't discriminate against staff or job applicants, and take reasonable steps to prevent sexual harassment at work – including by clients and the public from 30 Oct 2026.</t>
  </si>
  <si>
    <t xml:space="preserve">e.g. Equality and Anti-Harassment policies; training</t>
  </si>
  <si>
    <t xml:space="preserve">Does not apply in Northern Ireland.</t>
  </si>
  <si>
    <t xml:space="preserve">10.04</t>
  </si>
  <si>
    <t xml:space="preserve">Working Time Regulations 1998</t>
  </si>
  <si>
    <t xml:space="preserve">Maximum 48-hour average week (unless opted out), daily and weekly rest breaks, and paid holiday.</t>
  </si>
  <si>
    <t xml:space="preserve">e.g. Opt-out forms; timesheets; holiday records</t>
  </si>
  <si>
    <t xml:space="preserve">10.05</t>
  </si>
  <si>
    <t xml:space="preserve">National Minimum Wage Act 1998</t>
  </si>
  <si>
    <t xml:space="preserve">Pay at least the National Minimum or Living Wage for every hour worked, including travel between sites where it counts as working time.</t>
  </si>
  <si>
    <t xml:space="preserve">e.g. Payroll records</t>
  </si>
  <si>
    <t xml:space="preserve">Rates change every April – check before each new tax year.</t>
  </si>
  <si>
    <t xml:space="preserve">10.06</t>
  </si>
  <si>
    <t xml:space="preserve">Right to work checks (Immigration, Asylum and Nationality Act 2006, as extended)</t>
  </si>
  <si>
    <t xml:space="preserve">Check every worker's right to work in the UK before they start. From 1 Oct 2026 this extends to individual self-employed subcontractors and others on worker contracts.</t>
  </si>
  <si>
    <t xml:space="preserve">e.g. Right to work check records for staff AND individual subcontractors</t>
  </si>
  <si>
    <t xml:space="preserve">Civil penalty up to £60,000 per illegal worker. Important for firms using self-employed climbers or groundworkers.</t>
  </si>
  <si>
    <t xml:space="preserve">10.07</t>
  </si>
  <si>
    <t xml:space="preserve">Pensions Act 2008 (automatic enrolment)</t>
  </si>
  <si>
    <t xml:space="preserve">2008</t>
  </si>
  <si>
    <t xml:space="preserve">Automatically enrol eligible staff into a workplace pension and pay employer contributions.</t>
  </si>
  <si>
    <t xml:space="preserve">e.g. Pension scheme records; declaration of compliance</t>
  </si>
  <si>
    <t xml:space="preserve">Northern Ireland has equivalent auto-enrolment law.</t>
  </si>
  <si>
    <t xml:space="preserve">10.08</t>
  </si>
  <si>
    <t xml:space="preserve">Employment law – Northern Ireland (Employment Rights (NI) Order 1996; Working Time Regulations (NI) 2016)</t>
  </si>
  <si>
    <t xml:space="preserve">1996 / 2016</t>
  </si>
  <si>
    <t xml:space="preserve">NI has its own employment rights and working time law. Most of the GB Employment Rights Act 2025 does not apply in NI.</t>
  </si>
  <si>
    <t xml:space="preserve">e.g. NI-specific contracts and handbook</t>
  </si>
  <si>
    <t xml:space="preserve">10.09</t>
  </si>
  <si>
    <t xml:space="preserve">Equality law – Northern Ireland (Sex Discrimination (NI) Order 1976; Race Relations (NI) Order 1997; Disability Discrimination Act 1995; Fair Employment and Treatment (NI) Order 1998; age and sexual orientation regulations)</t>
  </si>
  <si>
    <t xml:space="preserve">various</t>
  </si>
  <si>
    <t xml:space="preserve">The Equality Act 2010 doesn't apply in NI. These separate laws protect staff from discrimination.</t>
  </si>
  <si>
    <t xml:space="preserve">e.g. NI equality policy</t>
  </si>
  <si>
    <t xml:space="preserve">Open: equalityni.org</t>
  </si>
  <si>
    <t xml:space="preserve">11.01</t>
  </si>
  <si>
    <t xml:space="preserve">11. Data protection and marketing</t>
  </si>
  <si>
    <t xml:space="preserve">UK GDPR and Data Protection Act 2018</t>
  </si>
  <si>
    <t xml:space="preserve">2018</t>
  </si>
  <si>
    <t xml:space="preserve">Collect only the personal data you need, keep it secure, tell people how you use it (privacy notice) and deal with requests for their data.</t>
  </si>
  <si>
    <t xml:space="preserve">e.g. Privacy notice; data protection policy; data breach log</t>
  </si>
  <si>
    <t xml:space="preserve">11.02</t>
  </si>
  <si>
    <t xml:space="preserve">Data (Use and Access) Act 2025</t>
  </si>
  <si>
    <t xml:space="preserve">Updates UK data protection law, including new rules on handling data protection complaints and some cookie exemptions.</t>
  </si>
  <si>
    <t xml:space="preserve">e.g. Privacy notice and complaints process updated</t>
  </si>
  <si>
    <t xml:space="preserve">Main changes in force from 5 Feb 2026.</t>
  </si>
  <si>
    <t xml:space="preserve">11.03</t>
  </si>
  <si>
    <t xml:space="preserve">ICO data protection fee</t>
  </si>
  <si>
    <t xml:space="preserve">Most businesses that process personal data electronically must pay the ICO fee each year (Tier 1 for small firms).</t>
  </si>
  <si>
    <t xml:space="preserve">e.g. ICO registration certificate</t>
  </si>
  <si>
    <t xml:space="preserve">Open: ico.org.uk</t>
  </si>
  <si>
    <t xml:space="preserve">11.04</t>
  </si>
  <si>
    <t xml:space="preserve">Privacy and Electronic Communications Regulations 2003 (PECR)</t>
  </si>
  <si>
    <t xml:space="preserve">Rules for marketing emails, texts, calls and website cookies. Usually you need consent to send marketing to individuals.</t>
  </si>
  <si>
    <t xml:space="preserve">e.g. Marketing consent records; cookie banner</t>
  </si>
  <si>
    <t xml:space="preserve">Fines increased significantly under the 2025 Act.</t>
  </si>
  <si>
    <t xml:space="preserve">12.01</t>
  </si>
  <si>
    <t xml:space="preserve">12. Customers, contracts and tax</t>
  </si>
  <si>
    <t xml:space="preserve">Consumer Rights Act 2015</t>
  </si>
  <si>
    <t xml:space="preserve">Work for domestic customers must be done with reasonable care and skill, at a reasonable price and within a reasonable time if not agreed.</t>
  </si>
  <si>
    <t xml:space="preserve">e.g. Terms and conditions; quote templates</t>
  </si>
  <si>
    <t xml:space="preserve">12.02</t>
  </si>
  <si>
    <t xml:space="preserve">Consumer Contracts (Information, Cancellation and Additional Charges) Regulations 2013</t>
  </si>
  <si>
    <t xml:space="preserve">If a homeowner agrees a job with you at their home, they usually have a 14-day right to cancel. You must give them the cancellation information in writing.</t>
  </si>
  <si>
    <t xml:space="preserve">e.g. Quote and T&amp;Cs include cancellation notice</t>
  </si>
  <si>
    <t xml:space="preserve">12.03</t>
  </si>
  <si>
    <t xml:space="preserve">Digital Markets, Competition and Consumers Act 2024</t>
  </si>
  <si>
    <t xml:space="preserve">2024</t>
  </si>
  <si>
    <t xml:space="preserve">Fake or incentivised reviews that aren't disclosed are banned. Don't post, buy or hide reviews.</t>
  </si>
  <si>
    <t xml:space="preserve">e.g. Marketing/review procedure</t>
  </si>
  <si>
    <t xml:space="preserve">In force since 6 Apr 2025.</t>
  </si>
  <si>
    <t xml:space="preserve">12.04</t>
  </si>
  <si>
    <t xml:space="preserve">Late Payment of Commercial Debts (Interest) Act 1998</t>
  </si>
  <si>
    <t xml:space="preserve">You can charge statutory interest and compensation on late invoices to business customers.</t>
  </si>
  <si>
    <t xml:space="preserve">e.g. Credit control procedure</t>
  </si>
  <si>
    <t xml:space="preserve">12.05</t>
  </si>
  <si>
    <t xml:space="preserve">Making Tax Digital for Income Tax</t>
  </si>
  <si>
    <t xml:space="preserve">Self-employed sole traders must keep digital records and send quarterly updates once their income goes over the threshold. Doesn't apply to limited companies.</t>
  </si>
  <si>
    <t xml:space="preserve">e.g. MTD software; accountant confirmation</t>
  </si>
  <si>
    <t xml:space="preserve">Over £50k from 6 Apr 2026; over £30k from 6 Apr 2027; over £20k from 6 Apr 2028.</t>
  </si>
  <si>
    <t xml:space="preserve">Watch List – changes coming up</t>
  </si>
  <si>
    <t xml:space="preserve">Check this list every month. When a change comes into force, update the Register and any affected documents, then mark it done. Dates were confirmed on 03/10/2026 – some are still to be announced.</t>
  </si>
  <si>
    <t xml:space="preserve">When</t>
  </si>
  <si>
    <t xml:space="preserve">What's changing</t>
  </si>
  <si>
    <t xml:space="preserve">Nations</t>
  </si>
  <si>
    <t xml:space="preserve">What to do</t>
  </si>
  <si>
    <t xml:space="preserve">Done?</t>
  </si>
  <si>
    <t xml:space="preserve">Notes</t>
  </si>
  <si>
    <t xml:space="preserve">In force – 1 Oct 2026</t>
  </si>
  <si>
    <t xml:space="preserve">Right to work checks extended to individual subcontractors and others on worker contracts</t>
  </si>
  <si>
    <t xml:space="preserve">All</t>
  </si>
  <si>
    <t xml:space="preserve">Check every self-employed climber or groundworker you use and keep a copy.</t>
  </si>
  <si>
    <t xml:space="preserve">Employment tribunal time limit extended from 3 to 6 months (Employment Rights Act 2025)</t>
  </si>
  <si>
    <t xml:space="preserve">E, W, S</t>
  </si>
  <si>
    <t xml:space="preserve">Update HR procedures.</t>
  </si>
  <si>
    <t xml:space="preserve">30 Oct 2026</t>
  </si>
  <si>
    <t xml:space="preserve">Duty to take 'all reasonable steps' to prevent sexual harassment, including by third parties such as clients (Employment Rights Act 2025)</t>
  </si>
  <si>
    <t xml:space="preserve">Update Anti-Harassment policy, train staff, add to risk assessment.</t>
  </si>
  <si>
    <t xml:space="preserve">31 Oct 2026</t>
  </si>
  <si>
    <t xml:space="preserve">Scottish waste exemptions (e.g. chipping, burning) expire – EASR authorisation needed</t>
  </si>
  <si>
    <t xml:space="preserve">S</t>
  </si>
  <si>
    <t xml:space="preserve">Scottish businesses: contact SEPA now.</t>
  </si>
  <si>
    <t xml:space="preserve">Oct 2026 – Jan 2027</t>
  </si>
  <si>
    <t xml:space="preserve">Digital waste tracking mandatory for receiving sites (E, W Oct 2026; S, NI Jan 2027)</t>
  </si>
  <si>
    <t xml:space="preserve">Monitor. Ask your tip/recycler how this affects your drop-offs.</t>
  </si>
  <si>
    <t xml:space="preserve">Nov 2026</t>
  </si>
  <si>
    <t xml:space="preserve">Companies House identity verification transition ends for existing directors</t>
  </si>
  <si>
    <t xml:space="preserve">Make sure all directors and PSCs have verified.</t>
  </si>
  <si>
    <t xml:space="preserve">Jan 2027</t>
  </si>
  <si>
    <t xml:space="preserve">Unfair dismissal qualifying period reduced to 6 months; cap on compensation removed (Employment Rights Act 2025)</t>
  </si>
  <si>
    <t xml:space="preserve">Review probation periods and contracts.</t>
  </si>
  <si>
    <t xml:space="preserve">2027 (dates TBC)</t>
  </si>
  <si>
    <t xml:space="preserve">Further Employment Rights Act 2025 measures – guaranteed hours, flexible working, bereavement leave and more</t>
  </si>
  <si>
    <t xml:space="preserve">Check the government tracker each quarter.</t>
  </si>
  <si>
    <t xml:space="preserve">6 Apr 2027</t>
  </si>
  <si>
    <t xml:space="preserve">Making Tax Digital threshold drops to £30k (then £20k from Apr 2028)</t>
  </si>
  <si>
    <t xml:space="preserve">Sole traders: speak to your accountant.</t>
  </si>
  <si>
    <t xml:space="preserve">c. July 2027</t>
  </si>
  <si>
    <t xml:space="preserve">Waste carrier registration in England moves into environmental permitting (SI 2026/873)</t>
  </si>
  <si>
    <t xml:space="preserve">E</t>
  </si>
  <si>
    <t xml:space="preserve">Watch for Environment Agency guidance on what tree surgeons will need.</t>
  </si>
  <si>
    <t xml:space="preserve">Oct 2027 (expected)</t>
  </si>
  <si>
    <t xml:space="preserve">Digital waste tracking expected to extend to waste carriers</t>
  </si>
  <si>
    <t xml:space="preserve">Monitor.</t>
  </si>
  <si>
    <t xml:space="preserve">No date yet</t>
  </si>
  <si>
    <t xml:space="preserve">RIDDOR reform – HSE consulted on new reportable diseases (incl. noise-induced hearing loss) and dangerous occurrences</t>
  </si>
  <si>
    <t xml:space="preserve">No action until law changes.</t>
  </si>
  <si>
    <t xml:space="preserve">Defra reform of waste exemptions in England (some to be removed or tightened)</t>
  </si>
  <si>
    <t xml:space="preserve">Planning (Wales) Act 2026 Part 9 – new TPO and conservation-area tree rules</t>
  </si>
  <si>
    <t xml:space="preserve">W</t>
  </si>
  <si>
    <t xml:space="preserve">Monitor for commencement.</t>
  </si>
  <si>
    <t xml:space="preserve">Natural Environment (Scotland) Act 2026 s.53 – illegal felling offence widened to anyone who 'knowingly causes or permits' it</t>
  </si>
  <si>
    <t xml:space="preserve">Monitor for commencement; tighten felling checks now.</t>
  </si>
  <si>
    <t xml:space="preserve">Northern Ireland employment law reform ('Good Jobs' proposals)</t>
  </si>
</sst>
</file>

<file path=xl/styles.xml><?xml version="1.0" encoding="utf-8"?>
<styleSheet xmlns="http://schemas.openxmlformats.org/spreadsheetml/2006/main">
  <numFmts count="3">
    <numFmt numFmtId="164" formatCode="General"/>
    <numFmt numFmtId="165" formatCode="dd/mm/yyyy"/>
    <numFmt numFmtId="166" formatCode="General"/>
  </numFmts>
  <fonts count="27">
    <font>
      <sz val="11"/>
      <color theme="1"/>
      <name val="Calibri"/>
      <family val="2"/>
      <charset val="1"/>
    </font>
    <font>
      <sz val="10"/>
      <name val="Arial"/>
      <family val="0"/>
    </font>
    <font>
      <sz val="10"/>
      <name val="Arial"/>
      <family val="0"/>
    </font>
    <font>
      <sz val="10"/>
      <name val="Arial"/>
      <family val="0"/>
    </font>
    <font>
      <b val="true"/>
      <sz val="20"/>
      <color rgb="FF365F4A"/>
      <name val="Aptos"/>
      <family val="0"/>
      <charset val="1"/>
    </font>
    <font>
      <b val="true"/>
      <u val="single"/>
      <sz val="12"/>
      <color rgb="FFFF0000"/>
      <name val="Aptos"/>
      <family val="0"/>
      <charset val="1"/>
    </font>
    <font>
      <b val="true"/>
      <sz val="11"/>
      <color rgb="FF365F4A"/>
      <name val="Aptos"/>
      <family val="0"/>
      <charset val="1"/>
    </font>
    <font>
      <sz val="10"/>
      <color rgb="FF000000"/>
      <name val="Aptos"/>
      <family val="0"/>
      <charset val="1"/>
    </font>
    <font>
      <b val="true"/>
      <sz val="10"/>
      <color rgb="FF000000"/>
      <name val="Aptos"/>
      <family val="0"/>
      <charset val="1"/>
    </font>
    <font>
      <b val="true"/>
      <sz val="10"/>
      <color rgb="FFFF0000"/>
      <name val="Aptos"/>
      <family val="0"/>
      <charset val="1"/>
    </font>
    <font>
      <b val="true"/>
      <sz val="11"/>
      <color rgb="FFFFFFFF"/>
      <name val="Aptos"/>
      <family val="0"/>
      <charset val="1"/>
    </font>
    <font>
      <b val="true"/>
      <sz val="10"/>
      <color rgb="FF365F4A"/>
      <name val="Aptos"/>
      <family val="0"/>
      <charset val="1"/>
    </font>
    <font>
      <i val="true"/>
      <sz val="9"/>
      <color rgb="FF000000"/>
      <name val="Aptos"/>
      <family val="0"/>
      <charset val="1"/>
    </font>
    <font>
      <sz val="10"/>
      <color rgb="FFFF0000"/>
      <name val="Aptos"/>
      <family val="0"/>
      <charset val="1"/>
    </font>
    <font>
      <b val="true"/>
      <sz val="10"/>
      <color rgb="FFFFFFFF"/>
      <name val="Aptos"/>
      <family val="0"/>
      <charset val="1"/>
    </font>
    <font>
      <b val="true"/>
      <sz val="18"/>
      <color rgb="FF365F4A"/>
      <name val="Aptos"/>
      <family val="0"/>
      <charset val="1"/>
    </font>
    <font>
      <b val="true"/>
      <sz val="9"/>
      <color rgb="FF000000"/>
      <name val="Aptos"/>
      <family val="0"/>
      <charset val="1"/>
    </font>
    <font>
      <sz val="9"/>
      <color rgb="FF000000"/>
      <name val="Aptos"/>
      <family val="0"/>
      <charset val="1"/>
    </font>
    <font>
      <sz val="9"/>
      <color rgb="FFFF0000"/>
      <name val="Aptos"/>
      <family val="0"/>
      <charset val="1"/>
    </font>
    <font>
      <i val="true"/>
      <sz val="9"/>
      <color rgb="FF595959"/>
      <name val="Aptos"/>
      <family val="0"/>
      <charset val="1"/>
    </font>
    <font>
      <b val="true"/>
      <sz val="8"/>
      <color rgb="FF000000"/>
      <name val="Aptos"/>
      <family val="0"/>
      <charset val="1"/>
    </font>
    <font>
      <b val="true"/>
      <sz val="9"/>
      <color rgb="FFFFFFFF"/>
      <name val="Aptos"/>
      <family val="0"/>
      <charset val="1"/>
    </font>
    <font>
      <b val="true"/>
      <sz val="9"/>
      <color rgb="FF365F4A"/>
      <name val="Aptos"/>
      <family val="0"/>
      <charset val="1"/>
    </font>
    <font>
      <u val="single"/>
      <sz val="8"/>
      <color rgb="FF0563C1"/>
      <name val="Aptos"/>
      <family val="0"/>
      <charset val="1"/>
    </font>
    <font>
      <sz val="9"/>
      <color rgb="FFA6A6A6"/>
      <name val="Aptos"/>
      <family val="0"/>
      <charset val="1"/>
    </font>
    <font>
      <b val="true"/>
      <sz val="9"/>
      <color rgb="FFC00000"/>
      <name val="Aptos"/>
      <family val="0"/>
      <charset val="1"/>
    </font>
    <font>
      <b val="true"/>
      <sz val="16"/>
      <color rgb="FF365F4A"/>
      <name val="Aptos"/>
      <family val="0"/>
      <charset val="1"/>
    </font>
  </fonts>
  <fills count="9">
    <fill>
      <patternFill patternType="none"/>
    </fill>
    <fill>
      <patternFill patternType="gray125"/>
    </fill>
    <fill>
      <patternFill patternType="solid">
        <fgColor rgb="FFCDE7D3"/>
        <bgColor rgb="FFE7E6E6"/>
      </patternFill>
    </fill>
    <fill>
      <patternFill patternType="solid">
        <fgColor rgb="FFFCE4B6"/>
        <bgColor rgb="FFE7E6E6"/>
      </patternFill>
    </fill>
    <fill>
      <patternFill patternType="solid">
        <fgColor rgb="FFF4B6B6"/>
        <bgColor rgb="FFFF99CC"/>
      </patternFill>
    </fill>
    <fill>
      <patternFill patternType="solid">
        <fgColor rgb="FFE7E6E6"/>
        <bgColor rgb="FFEAF1ED"/>
      </patternFill>
    </fill>
    <fill>
      <patternFill patternType="solid">
        <fgColor rgb="FFFFFFFF"/>
        <bgColor rgb="FFEAF1ED"/>
      </patternFill>
    </fill>
    <fill>
      <patternFill patternType="solid">
        <fgColor rgb="FF365F4A"/>
        <bgColor rgb="FF595959"/>
      </patternFill>
    </fill>
    <fill>
      <patternFill patternType="solid">
        <fgColor rgb="FFEAF1ED"/>
        <bgColor rgb="FFE7E6E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7" borderId="1" xfId="0" applyFont="tru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1" fillId="8" borderId="1" xfId="0" applyFont="true" applyBorder="true" applyAlignment="false" applyProtection="false">
      <alignment horizontal="general" vertical="bottom" textRotation="0" wrapText="fals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8"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4" fillId="7"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20" fillId="4" borderId="1" xfId="0" applyFont="true" applyBorder="true" applyAlignment="true" applyProtection="false">
      <alignment horizontal="center" vertical="top" textRotation="0" wrapText="true" indent="0" shrinkToFit="false"/>
      <protection locked="true" hidden="false"/>
    </xf>
    <xf numFmtId="164" fontId="20" fillId="3" borderId="1" xfId="0" applyFont="true" applyBorder="true" applyAlignment="true" applyProtection="false">
      <alignment horizontal="center" vertical="top" textRotation="0" wrapText="true" indent="0" shrinkToFit="false"/>
      <protection locked="true" hidden="false"/>
    </xf>
    <xf numFmtId="164" fontId="20" fillId="5" borderId="1" xfId="0" applyFont="true" applyBorder="true" applyAlignment="true" applyProtection="false">
      <alignment horizontal="center" vertical="top" textRotation="0" wrapText="true" indent="0" shrinkToFit="false"/>
      <protection locked="true" hidden="false"/>
    </xf>
    <xf numFmtId="164" fontId="20" fillId="2" borderId="1" xfId="0" applyFont="true" applyBorder="true" applyAlignment="true" applyProtection="false">
      <alignment horizontal="center" vertical="top" textRotation="0" wrapText="true" indent="0" shrinkToFit="false"/>
      <protection locked="true" hidden="false"/>
    </xf>
    <xf numFmtId="166" fontId="8" fillId="0" borderId="1" xfId="0" applyFont="true" applyBorder="true" applyAlignment="true" applyProtection="false">
      <alignment horizontal="center" vertical="top" textRotation="0" wrapText="true" indent="0" shrinkToFit="false"/>
      <protection locked="true" hidden="false"/>
    </xf>
    <xf numFmtId="164" fontId="21" fillId="7"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top" textRotation="0" wrapText="true" indent="0" shrinkToFit="false"/>
      <protection locked="true" hidden="false"/>
    </xf>
    <xf numFmtId="164" fontId="22" fillId="8"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5" fontId="17" fillId="0" borderId="1" xfId="0" applyFont="true" applyBorder="true" applyAlignment="true" applyProtection="false">
      <alignment horizontal="center" vertical="top" textRotation="0" wrapText="tru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4" fontId="24" fillId="0" borderId="1" xfId="0" applyFont="true" applyBorder="true" applyAlignment="true" applyProtection="false">
      <alignment horizontal="center" vertical="top" textRotation="0" wrapText="true" indent="0" shrinkToFit="false"/>
      <protection locked="true" hidden="false"/>
    </xf>
    <xf numFmtId="164" fontId="25" fillId="0" borderId="1" xfId="0" applyFont="true" applyBorder="true" applyAlignment="true" applyProtection="false">
      <alignment horizontal="general" vertical="top" textRotation="0" wrapText="tru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365F4A"/>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EAF1ED"/>
          <bgColor rgb="FF000000"/>
        </patternFill>
      </fill>
    </dxf>
    <dxf>
      <fill>
        <patternFill patternType="solid">
          <fgColor rgb="FFA6A6A6"/>
          <bgColor rgb="FF000000"/>
        </patternFill>
      </fill>
    </dxf>
    <dxf>
      <fill>
        <patternFill patternType="solid">
          <fgColor rgb="FFC00000"/>
          <bgColor rgb="FF000000"/>
        </patternFill>
      </fill>
    </dxf>
    <dxf>
      <fill>
        <patternFill patternType="solid">
          <fgColor rgb="FFFF0000"/>
          <bgColor rgb="FF000000"/>
        </patternFill>
      </fill>
    </dxf>
    <dxf>
      <fill>
        <patternFill patternType="solid">
          <fgColor rgb="FFE7E6E6"/>
          <bgColor rgb="FF000000"/>
        </patternFill>
      </fill>
    </dxf>
    <dxf>
      <fill>
        <patternFill patternType="solid">
          <fgColor rgb="FF0563C1"/>
          <bgColor rgb="FF000000"/>
        </patternFill>
      </fill>
    </dxf>
    <dxf>
      <font>
        <name val="Aptos"/>
        <charset val="1"/>
        <family val="0"/>
        <b val="1"/>
        <sz val="9"/>
      </font>
      <fill>
        <patternFill>
          <bgColor rgb="FFF4B6B6"/>
        </patternFill>
      </fill>
    </dxf>
    <dxf>
      <font>
        <name val="Aptos"/>
        <charset val="1"/>
        <family val="0"/>
        <b val="1"/>
        <sz val="9"/>
      </font>
      <fill>
        <patternFill>
          <bgColor rgb="FFFCE4B6"/>
        </patternFill>
      </fill>
    </dxf>
    <dxf>
      <font>
        <name val="Aptos"/>
        <charset val="1"/>
        <family val="0"/>
        <b val="1"/>
        <sz val="9"/>
      </font>
      <fill>
        <patternFill>
          <bgColor rgb="FFCDE7D3"/>
        </patternFill>
      </fill>
    </dxf>
    <dxf>
      <font>
        <name val="Aptos"/>
        <charset val="1"/>
        <family val="0"/>
        <b val="1"/>
        <sz val="9"/>
      </font>
      <fill>
        <patternFill>
          <bgColor rgb="FFE7E6E6"/>
        </patternFill>
      </fill>
    </dxf>
    <dxf>
      <font>
        <name val="Aptos"/>
        <charset val="1"/>
        <family val="0"/>
        <b val="1"/>
        <sz val="9"/>
      </font>
      <fill>
        <patternFill>
          <bgColor rgb="FFFFFFFF"/>
        </patternFill>
      </fill>
    </dxf>
    <dxf>
      <fill>
        <patternFill>
          <bgColor rgb="FFCDE7D3"/>
        </patternFill>
      </fill>
    </dxf>
  </dxf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EAF1ED"/>
      <rgbColor rgb="FFE7E6E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DE7D3"/>
      <rgbColor rgb="FFFCE4B6"/>
      <rgbColor rgb="FF99CCFF"/>
      <rgbColor rgb="FFFF99CC"/>
      <rgbColor rgb="FFCC99FF"/>
      <rgbColor rgb="FFF4B6B6"/>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333399"/>
      <rgbColor rgb="FF365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legislation.gov.uk/ukpga/2006/46/contents" TargetMode="External"/><Relationship Id="rId2" Type="http://schemas.openxmlformats.org/officeDocument/2006/relationships/hyperlink" Target="https://www.gov.uk/guidance/when-you-need-to-verify-your-identity-for-companies-house" TargetMode="External"/><Relationship Id="rId3" Type="http://schemas.openxmlformats.org/officeDocument/2006/relationships/hyperlink" Target="https://www.gov.uk/employers-liability-insurance" TargetMode="External"/><Relationship Id="rId4" Type="http://schemas.openxmlformats.org/officeDocument/2006/relationships/hyperlink" Target="https://www.hseni.gov.uk/list-subordinate-health-and-safety-legislation" TargetMode="External"/><Relationship Id="rId5" Type="http://schemas.openxmlformats.org/officeDocument/2006/relationships/hyperlink" Target="https://www.legislation.gov.uk/ukpga/2010/23/contents" TargetMode="External"/><Relationship Id="rId6" Type="http://schemas.openxmlformats.org/officeDocument/2006/relationships/hyperlink" Target="https://www.legislation.gov.uk/ukpga/1998/41/contents" TargetMode="External"/><Relationship Id="rId7" Type="http://schemas.openxmlformats.org/officeDocument/2006/relationships/hyperlink" Target="https://www.legislation.gov.uk/ukpga/2015/30/contents" TargetMode="External"/><Relationship Id="rId8" Type="http://schemas.openxmlformats.org/officeDocument/2006/relationships/hyperlink" Target="https://www.gov.uk/government/publications/offence-of-failure-to-prevent-fraud-introduced-by-eccta" TargetMode="External"/><Relationship Id="rId9" Type="http://schemas.openxmlformats.org/officeDocument/2006/relationships/hyperlink" Target="https://www.legislation.gov.uk/ukpga/2023/54/contents" TargetMode="External"/><Relationship Id="rId10" Type="http://schemas.openxmlformats.org/officeDocument/2006/relationships/hyperlink" Target="https://www.legislation.gov.uk/ukpga/1974/37/contents" TargetMode="External"/><Relationship Id="rId11" Type="http://schemas.openxmlformats.org/officeDocument/2006/relationships/hyperlink" Target="https://www.legislation.gov.uk/uksi/1999/3242/contents" TargetMode="External"/><Relationship Id="rId12" Type="http://schemas.openxmlformats.org/officeDocument/2006/relationships/hyperlink" Target="https://www.legislation.gov.uk/uksi/1998/2306/contents" TargetMode="External"/><Relationship Id="rId13" Type="http://schemas.openxmlformats.org/officeDocument/2006/relationships/hyperlink" Target="https://www.legislation.gov.uk/uksi/1998/2307/contents" TargetMode="External"/><Relationship Id="rId14" Type="http://schemas.openxmlformats.org/officeDocument/2006/relationships/hyperlink" Target="https://www.legislation.gov.uk/uksi/2005/735/contents" TargetMode="External"/><Relationship Id="rId15" Type="http://schemas.openxmlformats.org/officeDocument/2006/relationships/hyperlink" Target="https://www.legislation.gov.uk/uksi/2005/1643/contents" TargetMode="External"/><Relationship Id="rId16" Type="http://schemas.openxmlformats.org/officeDocument/2006/relationships/hyperlink" Target="https://www.legislation.gov.uk/uksi/2005/1093/contents" TargetMode="External"/><Relationship Id="rId17" Type="http://schemas.openxmlformats.org/officeDocument/2006/relationships/hyperlink" Target="https://www.legislation.gov.uk/uksi/1992/2966/contents" TargetMode="External"/><Relationship Id="rId18" Type="http://schemas.openxmlformats.org/officeDocument/2006/relationships/hyperlink" Target="https://www.legislation.gov.uk/uksi/1992/2793/contents" TargetMode="External"/><Relationship Id="rId19" Type="http://schemas.openxmlformats.org/officeDocument/2006/relationships/hyperlink" Target="https://www.legislation.gov.uk/uksi/2002/2677/contents" TargetMode="External"/><Relationship Id="rId20" Type="http://schemas.openxmlformats.org/officeDocument/2006/relationships/hyperlink" Target="https://www.legislation.gov.uk/uksi/2013/1471/contents" TargetMode="External"/><Relationship Id="rId21" Type="http://schemas.openxmlformats.org/officeDocument/2006/relationships/hyperlink" Target="https://www.legislation.gov.uk/uksi/1981/917/contents" TargetMode="External"/><Relationship Id="rId22" Type="http://schemas.openxmlformats.org/officeDocument/2006/relationships/hyperlink" Target="https://www.legislation.gov.uk/uksi/1989/635/contents" TargetMode="External"/><Relationship Id="rId23" Type="http://schemas.openxmlformats.org/officeDocument/2006/relationships/hyperlink" Target="https://www.legislation.gov.uk/uksi/2015/51/contents" TargetMode="External"/><Relationship Id="rId24" Type="http://schemas.openxmlformats.org/officeDocument/2006/relationships/hyperlink" Target="https://www.legislation.gov.uk/uksi/1992/3004/contents" TargetMode="External"/><Relationship Id="rId25" Type="http://schemas.openxmlformats.org/officeDocument/2006/relationships/hyperlink" Target="https://www.legislation.gov.uk/uksi/1996/1513/contents" TargetMode="External"/><Relationship Id="rId26" Type="http://schemas.openxmlformats.org/officeDocument/2006/relationships/hyperlink" Target="https://www.legislation.gov.uk/uksi/1989/682/contents" TargetMode="External"/><Relationship Id="rId27" Type="http://schemas.openxmlformats.org/officeDocument/2006/relationships/hyperlink" Target="https://www.legislation.gov.uk/uksi/1992/2792/contents" TargetMode="External"/><Relationship Id="rId28" Type="http://schemas.openxmlformats.org/officeDocument/2006/relationships/hyperlink" Target="https://www.legislation.gov.uk/uksi/1996/341/contents" TargetMode="External"/><Relationship Id="rId29" Type="http://schemas.openxmlformats.org/officeDocument/2006/relationships/hyperlink" Target="https://www.legislation.gov.uk/nisi/1978/1039/contents" TargetMode="External"/><Relationship Id="rId30" Type="http://schemas.openxmlformats.org/officeDocument/2006/relationships/hyperlink" Target="https://www.legislation.gov.uk/nisr/2000/388/contents" TargetMode="External"/><Relationship Id="rId31" Type="http://schemas.openxmlformats.org/officeDocument/2006/relationships/hyperlink" Target="https://www.legislation.gov.uk/nisr/1999/305/contents" TargetMode="External"/><Relationship Id="rId32" Type="http://schemas.openxmlformats.org/officeDocument/2006/relationships/hyperlink" Target="https://www.legislation.gov.uk/nisr/1999/304/contents" TargetMode="External"/><Relationship Id="rId33" Type="http://schemas.openxmlformats.org/officeDocument/2006/relationships/hyperlink" Target="https://www.legislation.gov.uk/nisr/2005/279/contents" TargetMode="External"/><Relationship Id="rId34" Type="http://schemas.openxmlformats.org/officeDocument/2006/relationships/hyperlink" Target="https://www.legislation.gov.uk/nisr/2006/1/contents" TargetMode="External"/><Relationship Id="rId35" Type="http://schemas.openxmlformats.org/officeDocument/2006/relationships/hyperlink" Target="https://www.legislation.gov.uk/nisr/2005/397/contents" TargetMode="External"/><Relationship Id="rId36" Type="http://schemas.openxmlformats.org/officeDocument/2006/relationships/hyperlink" Target="https://www.legislation.gov.uk/nisr/1993/20/contents" TargetMode="External"/><Relationship Id="rId37" Type="http://schemas.openxmlformats.org/officeDocument/2006/relationships/hyperlink" Target="https://www.legislation.gov.uk/nisr/1992/535/contents" TargetMode="External"/><Relationship Id="rId38" Type="http://schemas.openxmlformats.org/officeDocument/2006/relationships/hyperlink" Target="https://www.legislation.gov.uk/nisr/2003/34/contents" TargetMode="External"/><Relationship Id="rId39" Type="http://schemas.openxmlformats.org/officeDocument/2006/relationships/hyperlink" Target="https://www.legislation.gov.uk/nisr/1997/455/contents" TargetMode="External"/><Relationship Id="rId40" Type="http://schemas.openxmlformats.org/officeDocument/2006/relationships/hyperlink" Target="https://www.legislation.gov.uk/nisr/1982/429/contents" TargetMode="External"/><Relationship Id="rId41" Type="http://schemas.openxmlformats.org/officeDocument/2006/relationships/hyperlink" Target="https://www.legislation.gov.uk/nisr/1991/13/contents" TargetMode="External"/><Relationship Id="rId42" Type="http://schemas.openxmlformats.org/officeDocument/2006/relationships/hyperlink" Target="https://www.legislation.gov.uk/nisr/2016/146/contents" TargetMode="External"/><Relationship Id="rId43" Type="http://schemas.openxmlformats.org/officeDocument/2006/relationships/hyperlink" Target="https://www.legislation.gov.uk/nisr/1993/37/contents" TargetMode="External"/><Relationship Id="rId44" Type="http://schemas.openxmlformats.org/officeDocument/2006/relationships/hyperlink" Target="https://www.legislation.gov.uk/uksi/2005/1541/contents" TargetMode="External"/><Relationship Id="rId45" Type="http://schemas.openxmlformats.org/officeDocument/2006/relationships/hyperlink" Target="https://www.legislation.gov.uk/asp/2005/5/part/3" TargetMode="External"/><Relationship Id="rId46" Type="http://schemas.openxmlformats.org/officeDocument/2006/relationships/hyperlink" Target="https://www.legislation.gov.uk/nisr/2010/325/contents/made" TargetMode="External"/><Relationship Id="rId47" Type="http://schemas.openxmlformats.org/officeDocument/2006/relationships/hyperlink" Target="https://www.legislation.gov.uk/ukpga/1988/52/contents" TargetMode="External"/><Relationship Id="rId48" Type="http://schemas.openxmlformats.org/officeDocument/2006/relationships/hyperlink" Target="https://www.gov.uk/towing-with-car" TargetMode="External"/><Relationship Id="rId49" Type="http://schemas.openxmlformats.org/officeDocument/2006/relationships/hyperlink" Target="https://www.legislation.gov.uk/ukpga/1995/23/contents" TargetMode="External"/><Relationship Id="rId50" Type="http://schemas.openxmlformats.org/officeDocument/2006/relationships/hyperlink" Target="https://www.gov.uk/drivers-hours" TargetMode="External"/><Relationship Id="rId51" Type="http://schemas.openxmlformats.org/officeDocument/2006/relationships/hyperlink" Target="https://www.legislation.gov.uk/ukpga/1980/66/contents" TargetMode="External"/><Relationship Id="rId52" Type="http://schemas.openxmlformats.org/officeDocument/2006/relationships/hyperlink" Target="https://www.legislation.gov.uk/ukpga/1991/22/contents" TargetMode="External"/><Relationship Id="rId53" Type="http://schemas.openxmlformats.org/officeDocument/2006/relationships/hyperlink" Target="https://www.legislation.gov.uk/ukpga/1984/54/contents" TargetMode="External"/><Relationship Id="rId54" Type="http://schemas.openxmlformats.org/officeDocument/2006/relationships/hyperlink" Target="https://www.legislation.gov.uk/nisi/1993/3160/contents" TargetMode="External"/><Relationship Id="rId55" Type="http://schemas.openxmlformats.org/officeDocument/2006/relationships/hyperlink" Target="https://www.legislation.gov.uk/ukpga/1990/43/section/34" TargetMode="External"/><Relationship Id="rId56" Type="http://schemas.openxmlformats.org/officeDocument/2006/relationships/hyperlink" Target="https://www.gov.scot/publications/duty-care-code-practice-managing-controlled-waste/" TargetMode="External"/><Relationship Id="rId57" Type="http://schemas.openxmlformats.org/officeDocument/2006/relationships/hyperlink" Target="https://www.legislation.gov.uk/nisr/2013/255/contents" TargetMode="External"/><Relationship Id="rId58" Type="http://schemas.openxmlformats.org/officeDocument/2006/relationships/hyperlink" Target="https://www.gov.uk/register-renew-waste-carrier-broker-dealer-england" TargetMode="External"/><Relationship Id="rId59" Type="http://schemas.openxmlformats.org/officeDocument/2006/relationships/hyperlink" Target="https://naturalresources.wales/permits-and-permissions/waste-permitting/register-as-a-waste-carrier-broker-or-dealer/?lang=en" TargetMode="External"/><Relationship Id="rId60" Type="http://schemas.openxmlformats.org/officeDocument/2006/relationships/hyperlink" Target="https://beta.sepa.scot/regulation/authorisations-and-compliance/easr-authorisations/waste-activities/transporting-waste/" TargetMode="External"/><Relationship Id="rId61" Type="http://schemas.openxmlformats.org/officeDocument/2006/relationships/hyperlink" Target="https://www.daera-ni.gov.uk/articles/registration-carriers-and-brokers" TargetMode="External"/><Relationship Id="rId62" Type="http://schemas.openxmlformats.org/officeDocument/2006/relationships/hyperlink" Target="https://www.gov.uk/guidance/register-your-waste-exemptions-environmental-permits" TargetMode="External"/><Relationship Id="rId63" Type="http://schemas.openxmlformats.org/officeDocument/2006/relationships/hyperlink" Target="https://naturalresources.wales/permits-and-permissions/waste-permitting/register-or-renew-your-waste-exemptions/?lang=en" TargetMode="External"/><Relationship Id="rId64" Type="http://schemas.openxmlformats.org/officeDocument/2006/relationships/hyperlink" Target="https://beta.sepa.scot/regulation/authorisations-and-compliance/activities-exempt-from-waste-management-licensing/" TargetMode="External"/><Relationship Id="rId65" Type="http://schemas.openxmlformats.org/officeDocument/2006/relationships/hyperlink" Target="https://www.daera-ni.gov.uk/articles/chipping-shredding-cutting-or-pulverising-waste-plant-matter-paragraph-21-exemption" TargetMode="External"/><Relationship Id="rId66" Type="http://schemas.openxmlformats.org/officeDocument/2006/relationships/hyperlink" Target="https://www.legislation.gov.uk/uksi/2005/894/contents" TargetMode="External"/><Relationship Id="rId67" Type="http://schemas.openxmlformats.org/officeDocument/2006/relationships/hyperlink" Target="https://www.gov.uk/government/publications/digital-waste-tracking-service/digital-waste-tracking-service" TargetMode="External"/><Relationship Id="rId68" Type="http://schemas.openxmlformats.org/officeDocument/2006/relationships/hyperlink" Target="https://www.gov.wales/workplace-recycling" TargetMode="External"/><Relationship Id="rId69" Type="http://schemas.openxmlformats.org/officeDocument/2006/relationships/hyperlink" Target="https://www.legislation.gov.uk/ukpga/1993/11/contents" TargetMode="External"/><Relationship Id="rId70" Type="http://schemas.openxmlformats.org/officeDocument/2006/relationships/hyperlink" Target="https://www.gov.uk/guidance/tree-preservation-orders-and-trees-in-conservation-areas" TargetMode="External"/><Relationship Id="rId71" Type="http://schemas.openxmlformats.org/officeDocument/2006/relationships/hyperlink" Target="https://www.planningportal.co.uk/wales/applications/consent-types/works-to-trees/" TargetMode="External"/><Relationship Id="rId72" Type="http://schemas.openxmlformats.org/officeDocument/2006/relationships/hyperlink" Target="https://www.legislation.gov.uk/ssi/2010/434/contents/made" TargetMode="External"/><Relationship Id="rId73" Type="http://schemas.openxmlformats.org/officeDocument/2006/relationships/hyperlink" Target="https://www.legislation.gov.uk/nisr/2015/84/contents" TargetMode="External"/><Relationship Id="rId74" Type="http://schemas.openxmlformats.org/officeDocument/2006/relationships/hyperlink" Target="https://www.gov.uk/guidance/when-a-felling-licence-is-needed" TargetMode="External"/><Relationship Id="rId75" Type="http://schemas.openxmlformats.org/officeDocument/2006/relationships/hyperlink" Target="https://naturalresources.wales/guidance-and-advice/environmental-topics/trees-woodlands-and-forests/check-if-you-need-a-felling-licence/?lang=en" TargetMode="External"/><Relationship Id="rId76" Type="http://schemas.openxmlformats.org/officeDocument/2006/relationships/hyperlink" Target="https://www.legislation.gov.uk/ssi/2019/49/contents/made" TargetMode="External"/><Relationship Id="rId77" Type="http://schemas.openxmlformats.org/officeDocument/2006/relationships/hyperlink" Target="https://www.daera-ni.gov.uk/articles/felling-licences" TargetMode="External"/><Relationship Id="rId78" Type="http://schemas.openxmlformats.org/officeDocument/2006/relationships/hyperlink" Target="https://www.legislation.gov.uk/uksi/1997/1160/contents" TargetMode="External"/><Relationship Id="rId79" Type="http://schemas.openxmlformats.org/officeDocument/2006/relationships/hyperlink" Target="https://www.legislation.gov.uk/ukpga/2003/38/part/8" TargetMode="External"/><Relationship Id="rId80" Type="http://schemas.openxmlformats.org/officeDocument/2006/relationships/hyperlink" Target="https://www.legislation.gov.uk/asp/2013/6/contents" TargetMode="External"/><Relationship Id="rId81" Type="http://schemas.openxmlformats.org/officeDocument/2006/relationships/hyperlink" Target="https://www.legislation.gov.uk/nia/2011/21/contents" TargetMode="External"/><Relationship Id="rId82" Type="http://schemas.openxmlformats.org/officeDocument/2006/relationships/hyperlink" Target="https://www.gov.uk/guidance/biodiversity-net-gain" TargetMode="External"/><Relationship Id="rId83" Type="http://schemas.openxmlformats.org/officeDocument/2006/relationships/hyperlink" Target="https://www.legislation.gov.uk/ukpga/1957/31/contents" TargetMode="External"/><Relationship Id="rId84" Type="http://schemas.openxmlformats.org/officeDocument/2006/relationships/hyperlink" Target="https://www.legislation.gov.uk/ukpga/1981/69/contents" TargetMode="External"/><Relationship Id="rId85" Type="http://schemas.openxmlformats.org/officeDocument/2006/relationships/hyperlink" Target="https://www.legislation.gov.uk/ukpga/2000/37/contents" TargetMode="External"/><Relationship Id="rId86" Type="http://schemas.openxmlformats.org/officeDocument/2006/relationships/hyperlink" Target="https://www.legislation.gov.uk/uksi/2017/1012/contents" TargetMode="External"/><Relationship Id="rId87" Type="http://schemas.openxmlformats.org/officeDocument/2006/relationships/hyperlink" Target="https://www.legislation.gov.uk/ukpga/1992/51/contents" TargetMode="External"/><Relationship Id="rId88" Type="http://schemas.openxmlformats.org/officeDocument/2006/relationships/hyperlink" Target="https://www.nature.scot/professional-advice/protected-areas-and-species/licensing/species-licensing-z-guide/bats-and-licensing" TargetMode="External"/><Relationship Id="rId89" Type="http://schemas.openxmlformats.org/officeDocument/2006/relationships/hyperlink" Target="https://www.daera-ni.gov.uk/articles/wildlife-law" TargetMode="External"/><Relationship Id="rId90" Type="http://schemas.openxmlformats.org/officeDocument/2006/relationships/hyperlink" Target="https://www.legislation.gov.uk/uksi/2019/527/contents" TargetMode="External"/><Relationship Id="rId91" Type="http://schemas.openxmlformats.org/officeDocument/2006/relationships/hyperlink" Target="https://www.gov.scot/publications/non-native-species-code-practice/" TargetMode="External"/><Relationship Id="rId92" Type="http://schemas.openxmlformats.org/officeDocument/2006/relationships/hyperlink" Target="https://www.legislation.gov.uk/nisr/2019/159/contents" TargetMode="External"/><Relationship Id="rId93" Type="http://schemas.openxmlformats.org/officeDocument/2006/relationships/hyperlink" Target="https://www.legislation.gov.uk/anaw/2016/3/section/6" TargetMode="External"/><Relationship Id="rId94" Type="http://schemas.openxmlformats.org/officeDocument/2006/relationships/hyperlink" Target="https://www.legislation.gov.uk/uksi/2012/1657/contents" TargetMode="External"/><Relationship Id="rId95" Type="http://schemas.openxmlformats.org/officeDocument/2006/relationships/hyperlink" Target="https://www.gov.uk/guidance/tree-health-legislation" TargetMode="External"/><Relationship Id="rId96" Type="http://schemas.openxmlformats.org/officeDocument/2006/relationships/hyperlink" Target="https://www.legislation.gov.uk/wsi/2020/206/contents" TargetMode="External"/><Relationship Id="rId97" Type="http://schemas.openxmlformats.org/officeDocument/2006/relationships/hyperlink" Target="https://www.forestry.gov.scot/legislation-tree-health" TargetMode="External"/><Relationship Id="rId98" Type="http://schemas.openxmlformats.org/officeDocument/2006/relationships/hyperlink" Target="https://www.legislation.gov.uk/nisr/2019/230/contents" TargetMode="External"/><Relationship Id="rId99" Type="http://schemas.openxmlformats.org/officeDocument/2006/relationships/hyperlink" Target="https://www.legislation.gov.uk/ukpga/1996/18/contents" TargetMode="External"/><Relationship Id="rId100" Type="http://schemas.openxmlformats.org/officeDocument/2006/relationships/hyperlink" Target="https://www.legislation.gov.uk/ukpga/2025/36/contents" TargetMode="External"/><Relationship Id="rId101" Type="http://schemas.openxmlformats.org/officeDocument/2006/relationships/hyperlink" Target="https://www.legislation.gov.uk/ukpga/2010/15/contents" TargetMode="External"/><Relationship Id="rId102" Type="http://schemas.openxmlformats.org/officeDocument/2006/relationships/hyperlink" Target="https://www.legislation.gov.uk/uksi/1998/1833/contents" TargetMode="External"/><Relationship Id="rId103" Type="http://schemas.openxmlformats.org/officeDocument/2006/relationships/hyperlink" Target="https://www.gov.uk/national-minimum-wage-rates" TargetMode="External"/><Relationship Id="rId104" Type="http://schemas.openxmlformats.org/officeDocument/2006/relationships/hyperlink" Target="https://www.gov.uk/penalties-for-employing-illegal-workers" TargetMode="External"/><Relationship Id="rId105" Type="http://schemas.openxmlformats.org/officeDocument/2006/relationships/hyperlink" Target="https://www.gov.uk/workplace-pensions-employers" TargetMode="External"/><Relationship Id="rId106" Type="http://schemas.openxmlformats.org/officeDocument/2006/relationships/hyperlink" Target="https://www.legislation.gov.uk/nisi/1996/1919/contents" TargetMode="External"/><Relationship Id="rId107" Type="http://schemas.openxmlformats.org/officeDocument/2006/relationships/hyperlink" Target="https://equalityni.org/equality-laws-ni" TargetMode="External"/><Relationship Id="rId108" Type="http://schemas.openxmlformats.org/officeDocument/2006/relationships/hyperlink" Target="https://www.legislation.gov.uk/ukpga/2018/12/contents" TargetMode="External"/><Relationship Id="rId109" Type="http://schemas.openxmlformats.org/officeDocument/2006/relationships/hyperlink" Target="https://www.legislation.gov.uk/ukpga/2025/18/contents" TargetMode="External"/><Relationship Id="rId110" Type="http://schemas.openxmlformats.org/officeDocument/2006/relationships/hyperlink" Target="https://ico.org.uk/for-organisations/data-protection-fee/data-protection-fee/" TargetMode="External"/><Relationship Id="rId111" Type="http://schemas.openxmlformats.org/officeDocument/2006/relationships/hyperlink" Target="https://www.legislation.gov.uk/uksi/2003/2426/contents" TargetMode="External"/><Relationship Id="rId112" Type="http://schemas.openxmlformats.org/officeDocument/2006/relationships/hyperlink" Target="https://www.legislation.gov.uk/ukpga/2015/15/contents" TargetMode="External"/><Relationship Id="rId113" Type="http://schemas.openxmlformats.org/officeDocument/2006/relationships/hyperlink" Target="https://www.legislation.gov.uk/uksi/2013/3134/contents" TargetMode="External"/><Relationship Id="rId114" Type="http://schemas.openxmlformats.org/officeDocument/2006/relationships/hyperlink" Target="https://www.gov.uk/government/publications/what-businesses-need-to-know-about-unfair-commercial-practices" TargetMode="External"/><Relationship Id="rId115" Type="http://schemas.openxmlformats.org/officeDocument/2006/relationships/hyperlink" Target="https://www.legislation.gov.uk/ukpga/1998/20/contents" TargetMode="External"/><Relationship Id="rId116" Type="http://schemas.openxmlformats.org/officeDocument/2006/relationships/hyperlink" Target="https://www.gov.uk/guidance/check-if-youre-eligible-for-making-tax-digital-for-income-tax" TargetMode="External"/><Relationship Id="rId117"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3: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 collapsed="false" customWidth="true" hidden="false" outlineLevel="0" max="4" min="4" style="0" width="18"/>
  </cols>
  <sheetData>
    <row r="3" customFormat="false" ht="24.45" hidden="false" customHeight="false" outlineLevel="0" collapsed="false">
      <c r="B3" s="1" t="s">
        <v>0</v>
      </c>
    </row>
    <row r="4" customFormat="false" ht="15" hidden="false" customHeight="false" outlineLevel="0" collapsed="false">
      <c r="B4" s="2" t="s">
        <v>1</v>
      </c>
    </row>
    <row r="6" customFormat="false" ht="60" hidden="false" customHeight="true" outlineLevel="0" collapsed="false">
      <c r="B6" s="3" t="s">
        <v>2</v>
      </c>
      <c r="C6" s="4" t="s">
        <v>3</v>
      </c>
    </row>
    <row r="7" customFormat="false" ht="31.5" hidden="false" customHeight="true" outlineLevel="0" collapsed="false">
      <c r="C7" s="4" t="s">
        <v>4</v>
      </c>
    </row>
    <row r="9" customFormat="false" ht="15" hidden="false" customHeight="false" outlineLevel="0" collapsed="false">
      <c r="B9" s="3" t="s">
        <v>5</v>
      </c>
    </row>
    <row r="10" customFormat="false" ht="45.75" hidden="false" customHeight="true" outlineLevel="0" collapsed="false">
      <c r="B10" s="5" t="s">
        <v>6</v>
      </c>
      <c r="C10" s="4" t="s">
        <v>7</v>
      </c>
    </row>
    <row r="11" customFormat="false" ht="31.5" hidden="false" customHeight="true" outlineLevel="0" collapsed="false">
      <c r="B11" s="5" t="s">
        <v>8</v>
      </c>
      <c r="C11" s="4" t="s">
        <v>9</v>
      </c>
    </row>
    <row r="12" customFormat="false" ht="31.5" hidden="false" customHeight="true" outlineLevel="0" collapsed="false">
      <c r="B12" s="5" t="s">
        <v>10</v>
      </c>
      <c r="C12" s="4" t="s">
        <v>11</v>
      </c>
    </row>
    <row r="13" customFormat="false" ht="31.5" hidden="false" customHeight="true" outlineLevel="0" collapsed="false">
      <c r="B13" s="5" t="s">
        <v>12</v>
      </c>
      <c r="C13" s="4" t="s">
        <v>13</v>
      </c>
    </row>
    <row r="14" customFormat="false" ht="31.5" hidden="false" customHeight="true" outlineLevel="0" collapsed="false">
      <c r="B14" s="5" t="s">
        <v>14</v>
      </c>
      <c r="C14" s="4" t="s">
        <v>15</v>
      </c>
    </row>
    <row r="15" customFormat="false" ht="31.5" hidden="false" customHeight="true" outlineLevel="0" collapsed="false">
      <c r="B15" s="5" t="s">
        <v>16</v>
      </c>
      <c r="C15" s="4" t="s">
        <v>17</v>
      </c>
    </row>
    <row r="16" customFormat="false" ht="31.5" hidden="false" customHeight="true" outlineLevel="0" collapsed="false">
      <c r="B16" s="5" t="s">
        <v>18</v>
      </c>
      <c r="C16" s="4" t="s">
        <v>19</v>
      </c>
    </row>
    <row r="18" customFormat="false" ht="15" hidden="false" customHeight="false" outlineLevel="0" collapsed="false">
      <c r="B18" s="3" t="s">
        <v>20</v>
      </c>
    </row>
    <row r="19" customFormat="false" ht="15" hidden="false" customHeight="false" outlineLevel="0" collapsed="false">
      <c r="B19" s="6" t="s">
        <v>21</v>
      </c>
      <c r="C19" s="7" t="s">
        <v>22</v>
      </c>
    </row>
    <row r="20" customFormat="false" ht="15" hidden="false" customHeight="false" outlineLevel="0" collapsed="false">
      <c r="B20" s="8" t="s">
        <v>23</v>
      </c>
      <c r="C20" s="7" t="s">
        <v>24</v>
      </c>
    </row>
    <row r="21" customFormat="false" ht="15" hidden="false" customHeight="false" outlineLevel="0" collapsed="false">
      <c r="B21" s="9" t="s">
        <v>25</v>
      </c>
      <c r="C21" s="7" t="s">
        <v>26</v>
      </c>
    </row>
    <row r="22" customFormat="false" ht="15" hidden="false" customHeight="false" outlineLevel="0" collapsed="false">
      <c r="B22" s="10" t="s">
        <v>27</v>
      </c>
      <c r="C22" s="7" t="s">
        <v>28</v>
      </c>
    </row>
    <row r="23" customFormat="false" ht="15" hidden="false" customHeight="false" outlineLevel="0" collapsed="false">
      <c r="B23" s="11" t="s">
        <v>29</v>
      </c>
      <c r="C23" s="7" t="s">
        <v>30</v>
      </c>
    </row>
    <row r="25" customFormat="false" ht="15" hidden="false" customHeight="false" outlineLevel="0" collapsed="false">
      <c r="B25" s="12" t="s">
        <v>31</v>
      </c>
      <c r="C25" s="7" t="s">
        <v>32</v>
      </c>
    </row>
    <row r="27" customFormat="false" ht="15" hidden="false" customHeight="false" outlineLevel="0" collapsed="false">
      <c r="B27" s="13" t="s">
        <v>33</v>
      </c>
      <c r="C27" s="14"/>
    </row>
    <row r="28" customFormat="false" ht="45.75" hidden="false" customHeight="true" outlineLevel="0" collapsed="false">
      <c r="B28" s="15" t="s">
        <v>34</v>
      </c>
      <c r="C28" s="16" t="s">
        <v>35</v>
      </c>
    </row>
    <row r="29" customFormat="false" ht="31.5" hidden="false" customHeight="true" outlineLevel="0" collapsed="false">
      <c r="B29" s="15" t="s">
        <v>34</v>
      </c>
      <c r="C29" s="16" t="s">
        <v>36</v>
      </c>
    </row>
    <row r="30" customFormat="false" ht="31.5" hidden="false" customHeight="true" outlineLevel="0" collapsed="false">
      <c r="B30" s="15" t="s">
        <v>34</v>
      </c>
      <c r="C30" s="16" t="s">
        <v>37</v>
      </c>
    </row>
    <row r="31" customFormat="false" ht="31.5" hidden="false" customHeight="true" outlineLevel="0" collapsed="false">
      <c r="B31" s="15" t="s">
        <v>34</v>
      </c>
      <c r="C31" s="16" t="s">
        <v>38</v>
      </c>
    </row>
    <row r="33" customFormat="false" ht="30" hidden="false" customHeight="true" outlineLevel="0" collapsed="false">
      <c r="B33" s="5" t="s">
        <v>39</v>
      </c>
      <c r="C33" s="17" t="s">
        <v>40</v>
      </c>
    </row>
    <row r="35" customFormat="false" ht="15" hidden="false" customHeight="false" outlineLevel="0" collapsed="false">
      <c r="B35" s="3" t="s">
        <v>41</v>
      </c>
    </row>
    <row r="36" customFormat="false" ht="15" hidden="false" customHeight="false" outlineLevel="0" collapsed="false">
      <c r="B36" s="18" t="s">
        <v>42</v>
      </c>
      <c r="C36" s="19" t="s">
        <v>43</v>
      </c>
    </row>
    <row r="37" customFormat="false" ht="15" hidden="false" customHeight="false" outlineLevel="0" collapsed="false">
      <c r="B37" s="18" t="s">
        <v>44</v>
      </c>
      <c r="C37" s="19" t="s">
        <v>45</v>
      </c>
    </row>
    <row r="38" customFormat="false" ht="15" hidden="false" customHeight="false" outlineLevel="0" collapsed="false">
      <c r="B38" s="18" t="s">
        <v>46</v>
      </c>
      <c r="C38" s="19" t="s">
        <v>47</v>
      </c>
    </row>
    <row r="39" customFormat="false" ht="15" hidden="false" customHeight="false" outlineLevel="0" collapsed="false">
      <c r="B39" s="18" t="s">
        <v>48</v>
      </c>
      <c r="C39" s="19" t="s">
        <v>47</v>
      </c>
    </row>
    <row r="40" customFormat="false" ht="15" hidden="false" customHeight="false" outlineLevel="0" collapsed="false">
      <c r="B40" s="18" t="s">
        <v>49</v>
      </c>
      <c r="C40" s="19" t="s">
        <v>50</v>
      </c>
    </row>
    <row r="41" customFormat="false" ht="15" hidden="false" customHeight="false" outlineLevel="0" collapsed="false">
      <c r="B41" s="18" t="s">
        <v>51</v>
      </c>
      <c r="C41" s="20" t="s">
        <v>52</v>
      </c>
    </row>
    <row r="43" customFormat="false" ht="15" hidden="false" customHeight="false" outlineLevel="0" collapsed="false">
      <c r="B43" s="3" t="s">
        <v>53</v>
      </c>
    </row>
    <row r="44" customFormat="false" ht="15" hidden="false" customHeight="false" outlineLevel="0" collapsed="false">
      <c r="B44" s="21" t="s">
        <v>54</v>
      </c>
      <c r="C44" s="21" t="s">
        <v>55</v>
      </c>
      <c r="D44" s="21" t="s">
        <v>56</v>
      </c>
    </row>
    <row r="45" customFormat="false" ht="45" hidden="false" customHeight="true" outlineLevel="0" collapsed="false">
      <c r="B45" s="22" t="s">
        <v>57</v>
      </c>
      <c r="C45" s="23" t="s">
        <v>58</v>
      </c>
      <c r="D45" s="22" t="s">
        <v>50</v>
      </c>
    </row>
    <row r="46" customFormat="false" ht="18" hidden="false" customHeight="true" outlineLevel="0" collapsed="false">
      <c r="B46" s="23"/>
      <c r="C46" s="23"/>
      <c r="D46" s="23"/>
    </row>
    <row r="47" customFormat="false" ht="18" hidden="false" customHeight="true" outlineLevel="0" collapsed="false">
      <c r="B47" s="23"/>
      <c r="C47" s="23"/>
      <c r="D47" s="23"/>
    </row>
    <row r="49" customFormat="false" ht="15" hidden="false" customHeight="false" outlineLevel="0" collapsed="false">
      <c r="B49" s="3" t="s">
        <v>59</v>
      </c>
    </row>
    <row r="50" customFormat="false" ht="21.75" hidden="false" customHeight="true" outlineLevel="0" collapsed="false">
      <c r="B50" s="18" t="s">
        <v>60</v>
      </c>
      <c r="C50" s="19" t="s">
        <v>61</v>
      </c>
    </row>
    <row r="51" customFormat="false" ht="21.75" hidden="false" customHeight="true" outlineLevel="0" collapsed="false">
      <c r="B51" s="18" t="s">
        <v>62</v>
      </c>
      <c r="C51" s="19"/>
    </row>
    <row r="52" customFormat="false" ht="21.75" hidden="false" customHeight="true" outlineLevel="0" collapsed="false">
      <c r="B52" s="18" t="s">
        <v>63</v>
      </c>
      <c r="C52" s="19" t="s">
        <v>47</v>
      </c>
    </row>
  </sheetData>
  <printOptions headings="false" gridLines="false" gridLinesSet="true" horizontalCentered="false" verticalCentered="false"/>
  <pageMargins left="0.4" right="0.4"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&amp;L&amp;9 &amp;Kff0000[Insert Company Logo Here]&amp;R&amp;8 &amp;K7030a0Compliance Register | &amp;Kff0000[Company Name]</oddHeader>
    <oddFooter>&amp;L&amp;8 Not controlled when printed&amp;C&amp;8 Page &amp;P of &amp;N&amp;R&amp;8 &amp;Kff0000Version [x.x] | Issued [dd/mm/yyyy]</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123"/>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8"/>
    <col collapsed="false" customWidth="true" hidden="false" outlineLevel="0" max="4" min="4" style="0" width="9"/>
    <col collapsed="false" customWidth="true" hidden="false" outlineLevel="0" max="8" min="5" style="0" width="8.5"/>
    <col collapsed="false" customWidth="true" hidden="false" outlineLevel="0" max="9" min="9" style="0" width="52"/>
    <col collapsed="false" customWidth="true" hidden="false" outlineLevel="0" max="10" min="10" style="0" width="10"/>
    <col collapsed="false" customWidth="true" hidden="false" outlineLevel="0" max="11" min="11" style="0" width="34"/>
    <col collapsed="false" customWidth="true" hidden="false" outlineLevel="0" max="12" min="12" style="0" width="16"/>
    <col collapsed="false" customWidth="true" hidden="false" outlineLevel="0" max="13" min="13" style="0" width="11"/>
    <col collapsed="false" customWidth="true" hidden="false" outlineLevel="0" max="14" min="14" style="0" width="9"/>
    <col collapsed="false" customWidth="true" hidden="false" outlineLevel="0" max="15" min="15" style="0" width="11"/>
    <col collapsed="false" customWidth="true" hidden="false" outlineLevel="0" max="16" min="16" style="0" width="12"/>
    <col collapsed="false" customWidth="true" hidden="false" outlineLevel="0" max="17" min="17" style="0" width="26"/>
    <col collapsed="false" customWidth="true" hidden="false" outlineLevel="0" max="18" min="18" style="0" width="40"/>
  </cols>
  <sheetData>
    <row r="1" customFormat="false" ht="27.75" hidden="false" customHeight="true" outlineLevel="0" collapsed="false">
      <c r="C1" s="24" t="s">
        <v>0</v>
      </c>
      <c r="I1" s="2" t="s">
        <v>1</v>
      </c>
    </row>
    <row r="2" customFormat="false" ht="15" hidden="false" customHeight="false" outlineLevel="0" collapsed="false">
      <c r="C2" s="25" t="s">
        <v>64</v>
      </c>
      <c r="D2" s="26" t="n">
        <v>46298</v>
      </c>
      <c r="E2" s="26"/>
      <c r="F2" s="26"/>
      <c r="I2" s="25" t="s">
        <v>65</v>
      </c>
      <c r="J2" s="27" t="s">
        <v>50</v>
      </c>
    </row>
    <row r="3" customFormat="false" ht="25.5" hidden="false" customHeight="true" outlineLevel="0" collapsed="false">
      <c r="C3" s="28" t="s">
        <v>66</v>
      </c>
      <c r="D3" s="28"/>
      <c r="E3" s="28"/>
      <c r="F3" s="28"/>
      <c r="G3" s="28"/>
      <c r="H3" s="28"/>
      <c r="I3" s="25" t="s">
        <v>67</v>
      </c>
      <c r="J3" s="27" t="s">
        <v>47</v>
      </c>
    </row>
    <row r="4" customFormat="false" ht="22.35" hidden="false" customHeight="false" outlineLevel="0" collapsed="false">
      <c r="C4" s="25" t="s">
        <v>68</v>
      </c>
      <c r="D4" s="29" t="s">
        <v>25</v>
      </c>
      <c r="E4" s="30" t="s">
        <v>23</v>
      </c>
      <c r="F4" s="31" t="s">
        <v>27</v>
      </c>
      <c r="G4" s="32" t="s">
        <v>21</v>
      </c>
    </row>
    <row r="5" customFormat="false" ht="15" hidden="false" customHeight="false" outlineLevel="0" collapsed="false">
      <c r="D5" s="33" t="n">
        <f aca="false">COUNTIF(P7:P123,"Overdue")</f>
        <v>0</v>
      </c>
      <c r="E5" s="33" t="n">
        <f aca="false">COUNTIF(P7:P123,"Due soon")</f>
        <v>0</v>
      </c>
      <c r="F5" s="33" t="n">
        <f aca="false">COUNTIF(P7:P123,"Not checked")</f>
        <v>117</v>
      </c>
      <c r="G5" s="33" t="n">
        <f aca="false">COUNTIF(P7:P123,"Current")</f>
        <v>0</v>
      </c>
    </row>
    <row r="6" customFormat="false" ht="31.5" hidden="false" customHeight="true" outlineLevel="0" collapsed="false">
      <c r="A6" s="34" t="s">
        <v>69</v>
      </c>
      <c r="B6" s="34" t="s">
        <v>70</v>
      </c>
      <c r="C6" s="34" t="s">
        <v>71</v>
      </c>
      <c r="D6" s="34" t="s">
        <v>72</v>
      </c>
      <c r="E6" s="34" t="s">
        <v>73</v>
      </c>
      <c r="F6" s="34" t="s">
        <v>74</v>
      </c>
      <c r="G6" s="34" t="s">
        <v>75</v>
      </c>
      <c r="H6" s="34" t="s">
        <v>76</v>
      </c>
      <c r="I6" s="34" t="s">
        <v>33</v>
      </c>
      <c r="J6" s="34" t="s">
        <v>77</v>
      </c>
      <c r="K6" s="34" t="s">
        <v>78</v>
      </c>
      <c r="L6" s="34" t="s">
        <v>79</v>
      </c>
      <c r="M6" s="34" t="s">
        <v>80</v>
      </c>
      <c r="N6" s="34" t="s">
        <v>81</v>
      </c>
      <c r="O6" s="34" t="s">
        <v>82</v>
      </c>
      <c r="P6" s="34" t="s">
        <v>83</v>
      </c>
      <c r="Q6" s="34" t="s">
        <v>84</v>
      </c>
      <c r="R6" s="34" t="s">
        <v>85</v>
      </c>
    </row>
    <row r="7" customFormat="false" ht="39.75" hidden="false" customHeight="true" outlineLevel="0" collapsed="false">
      <c r="A7" s="35" t="s">
        <v>86</v>
      </c>
      <c r="B7" s="36" t="s">
        <v>87</v>
      </c>
      <c r="C7" s="37" t="s">
        <v>88</v>
      </c>
      <c r="D7" s="35" t="s">
        <v>89</v>
      </c>
      <c r="E7" s="38" t="s">
        <v>90</v>
      </c>
      <c r="F7" s="38" t="s">
        <v>90</v>
      </c>
      <c r="G7" s="38" t="s">
        <v>90</v>
      </c>
      <c r="H7" s="38" t="s">
        <v>90</v>
      </c>
      <c r="I7" s="39" t="s">
        <v>91</v>
      </c>
      <c r="J7" s="35"/>
      <c r="K7" s="40" t="s">
        <v>92</v>
      </c>
      <c r="L7" s="40" t="s">
        <v>50</v>
      </c>
      <c r="M7" s="41"/>
      <c r="N7" s="35" t="n">
        <v>12</v>
      </c>
      <c r="O7" s="41" t="str">
        <f aca="false">IF(OR(M7="",N7=""),"",EDATE(M7,N7))</f>
        <v/>
      </c>
      <c r="P7" s="35" t="str">
        <f aca="true">IF(J7="No","Not applicable",IF(M7="","Not checked",IF(O7&lt;TODAY(),"Overdue",IF(O7-TODAY()&lt;=30,"Due soon","Current"))))</f>
        <v>Not checked</v>
      </c>
      <c r="Q7" s="42" t="s">
        <v>93</v>
      </c>
      <c r="R7" s="39" t="s">
        <v>94</v>
      </c>
    </row>
    <row r="8" customFormat="false" ht="51.75" hidden="false" customHeight="true" outlineLevel="0" collapsed="false">
      <c r="A8" s="35" t="s">
        <v>95</v>
      </c>
      <c r="B8" s="36" t="s">
        <v>87</v>
      </c>
      <c r="C8" s="37" t="s">
        <v>96</v>
      </c>
      <c r="D8" s="35" t="s">
        <v>97</v>
      </c>
      <c r="E8" s="38" t="s">
        <v>90</v>
      </c>
      <c r="F8" s="38" t="s">
        <v>90</v>
      </c>
      <c r="G8" s="38" t="s">
        <v>90</v>
      </c>
      <c r="H8" s="38" t="s">
        <v>90</v>
      </c>
      <c r="I8" s="39" t="s">
        <v>98</v>
      </c>
      <c r="J8" s="35"/>
      <c r="K8" s="40" t="s">
        <v>99</v>
      </c>
      <c r="L8" s="40" t="s">
        <v>50</v>
      </c>
      <c r="M8" s="41"/>
      <c r="N8" s="35" t="n">
        <v>6</v>
      </c>
      <c r="O8" s="41" t="str">
        <f aca="false">IF(OR(M8="",N8=""),"",EDATE(M8,N8))</f>
        <v/>
      </c>
      <c r="P8" s="35" t="str">
        <f aca="true">IF(J8="No","Not applicable",IF(M8="","Not checked",IF(O8&lt;TODAY(),"Overdue",IF(O8-TODAY()&lt;=30,"Due soon","Current"))))</f>
        <v>Not checked</v>
      </c>
      <c r="Q8" s="42" t="s">
        <v>100</v>
      </c>
      <c r="R8" s="39" t="s">
        <v>101</v>
      </c>
    </row>
    <row r="9" customFormat="false" ht="39.75" hidden="false" customHeight="true" outlineLevel="0" collapsed="false">
      <c r="A9" s="35" t="s">
        <v>102</v>
      </c>
      <c r="B9" s="36" t="s">
        <v>87</v>
      </c>
      <c r="C9" s="37" t="s">
        <v>103</v>
      </c>
      <c r="D9" s="35" t="s">
        <v>104</v>
      </c>
      <c r="E9" s="38" t="s">
        <v>90</v>
      </c>
      <c r="F9" s="38" t="s">
        <v>90</v>
      </c>
      <c r="G9" s="38" t="s">
        <v>90</v>
      </c>
      <c r="H9" s="43" t="s">
        <v>105</v>
      </c>
      <c r="I9" s="39" t="s">
        <v>106</v>
      </c>
      <c r="J9" s="35"/>
      <c r="K9" s="40" t="s">
        <v>107</v>
      </c>
      <c r="L9" s="40" t="s">
        <v>50</v>
      </c>
      <c r="M9" s="41"/>
      <c r="N9" s="35" t="n">
        <v>12</v>
      </c>
      <c r="O9" s="41" t="str">
        <f aca="false">IF(OR(M9="",N9=""),"",EDATE(M9,N9))</f>
        <v/>
      </c>
      <c r="P9" s="35" t="str">
        <f aca="true">IF(J9="No","Not applicable",IF(M9="","Not checked",IF(O9&lt;TODAY(),"Overdue",IF(O9-TODAY()&lt;=30,"Due soon","Current"))))</f>
        <v>Not checked</v>
      </c>
      <c r="Q9" s="42" t="s">
        <v>100</v>
      </c>
      <c r="R9" s="39" t="s">
        <v>108</v>
      </c>
    </row>
    <row r="10" customFormat="false" ht="51.75" hidden="false" customHeight="true" outlineLevel="0" collapsed="false">
      <c r="A10" s="35" t="s">
        <v>109</v>
      </c>
      <c r="B10" s="36" t="s">
        <v>87</v>
      </c>
      <c r="C10" s="37" t="s">
        <v>110</v>
      </c>
      <c r="D10" s="35" t="s">
        <v>111</v>
      </c>
      <c r="E10" s="43" t="s">
        <v>105</v>
      </c>
      <c r="F10" s="43" t="s">
        <v>105</v>
      </c>
      <c r="G10" s="43" t="s">
        <v>105</v>
      </c>
      <c r="H10" s="38" t="s">
        <v>90</v>
      </c>
      <c r="I10" s="39" t="s">
        <v>112</v>
      </c>
      <c r="J10" s="35"/>
      <c r="K10" s="40" t="s">
        <v>107</v>
      </c>
      <c r="L10" s="40" t="s">
        <v>50</v>
      </c>
      <c r="M10" s="41"/>
      <c r="N10" s="35" t="n">
        <v>12</v>
      </c>
      <c r="O10" s="41" t="str">
        <f aca="false">IF(OR(M10="",N10=""),"",EDATE(M10,N10))</f>
        <v/>
      </c>
      <c r="P10" s="35" t="str">
        <f aca="true">IF(J10="No","Not applicable",IF(M10="","Not checked",IF(O10&lt;TODAY(),"Overdue",IF(O10-TODAY()&lt;=30,"Due soon","Current"))))</f>
        <v>Not checked</v>
      </c>
      <c r="Q10" s="42" t="s">
        <v>113</v>
      </c>
      <c r="R10" s="39" t="s">
        <v>114</v>
      </c>
    </row>
    <row r="11" customFormat="false" ht="39.75" hidden="false" customHeight="true" outlineLevel="0" collapsed="false">
      <c r="A11" s="35" t="s">
        <v>115</v>
      </c>
      <c r="B11" s="36" t="s">
        <v>87</v>
      </c>
      <c r="C11" s="37" t="s">
        <v>116</v>
      </c>
      <c r="D11" s="35" t="s">
        <v>105</v>
      </c>
      <c r="E11" s="38" t="s">
        <v>90</v>
      </c>
      <c r="F11" s="38" t="s">
        <v>90</v>
      </c>
      <c r="G11" s="38" t="s">
        <v>90</v>
      </c>
      <c r="H11" s="38" t="s">
        <v>90</v>
      </c>
      <c r="I11" s="39" t="s">
        <v>117</v>
      </c>
      <c r="J11" s="35"/>
      <c r="K11" s="40" t="s">
        <v>118</v>
      </c>
      <c r="L11" s="40" t="s">
        <v>50</v>
      </c>
      <c r="M11" s="41"/>
      <c r="N11" s="35" t="n">
        <v>12</v>
      </c>
      <c r="O11" s="41" t="str">
        <f aca="false">IF(OR(M11="",N11=""),"",EDATE(M11,N11))</f>
        <v/>
      </c>
      <c r="P11" s="35" t="str">
        <f aca="true">IF(J11="No","Not applicable",IF(M11="","Not checked",IF(O11&lt;TODAY(),"Overdue",IF(O11-TODAY()&lt;=30,"Due soon","Current"))))</f>
        <v>Not checked</v>
      </c>
      <c r="Q11" s="39"/>
      <c r="R11" s="39" t="s">
        <v>119</v>
      </c>
    </row>
    <row r="12" customFormat="false" ht="39.75" hidden="false" customHeight="true" outlineLevel="0" collapsed="false">
      <c r="A12" s="35" t="s">
        <v>120</v>
      </c>
      <c r="B12" s="36" t="s">
        <v>87</v>
      </c>
      <c r="C12" s="37" t="s">
        <v>121</v>
      </c>
      <c r="D12" s="35" t="s">
        <v>122</v>
      </c>
      <c r="E12" s="38" t="s">
        <v>90</v>
      </c>
      <c r="F12" s="38" t="s">
        <v>90</v>
      </c>
      <c r="G12" s="38" t="s">
        <v>90</v>
      </c>
      <c r="H12" s="38" t="s">
        <v>90</v>
      </c>
      <c r="I12" s="39" t="s">
        <v>123</v>
      </c>
      <c r="J12" s="35"/>
      <c r="K12" s="40" t="s">
        <v>124</v>
      </c>
      <c r="L12" s="40" t="s">
        <v>50</v>
      </c>
      <c r="M12" s="41"/>
      <c r="N12" s="35" t="n">
        <v>12</v>
      </c>
      <c r="O12" s="41" t="str">
        <f aca="false">IF(OR(M12="",N12=""),"",EDATE(M12,N12))</f>
        <v/>
      </c>
      <c r="P12" s="35" t="str">
        <f aca="true">IF(J12="No","Not applicable",IF(M12="","Not checked",IF(O12&lt;TODAY(),"Overdue",IF(O12-TODAY()&lt;=30,"Due soon","Current"))))</f>
        <v>Not checked</v>
      </c>
      <c r="Q12" s="42" t="s">
        <v>93</v>
      </c>
      <c r="R12" s="39"/>
    </row>
    <row r="13" customFormat="false" ht="39.75" hidden="false" customHeight="true" outlineLevel="0" collapsed="false">
      <c r="A13" s="35" t="s">
        <v>125</v>
      </c>
      <c r="B13" s="36" t="s">
        <v>87</v>
      </c>
      <c r="C13" s="37" t="s">
        <v>126</v>
      </c>
      <c r="D13" s="35" t="s">
        <v>127</v>
      </c>
      <c r="E13" s="38" t="s">
        <v>90</v>
      </c>
      <c r="F13" s="38" t="s">
        <v>90</v>
      </c>
      <c r="G13" s="38" t="s">
        <v>90</v>
      </c>
      <c r="H13" s="38" t="s">
        <v>90</v>
      </c>
      <c r="I13" s="39" t="s">
        <v>128</v>
      </c>
      <c r="J13" s="35"/>
      <c r="K13" s="40" t="s">
        <v>129</v>
      </c>
      <c r="L13" s="40" t="s">
        <v>50</v>
      </c>
      <c r="M13" s="41"/>
      <c r="N13" s="35" t="n">
        <v>12</v>
      </c>
      <c r="O13" s="41" t="str">
        <f aca="false">IF(OR(M13="",N13=""),"",EDATE(M13,N13))</f>
        <v/>
      </c>
      <c r="P13" s="35" t="str">
        <f aca="true">IF(J13="No","Not applicable",IF(M13="","Not checked",IF(O13&lt;TODAY(),"Overdue",IF(O13-TODAY()&lt;=30,"Due soon","Current"))))</f>
        <v>Not checked</v>
      </c>
      <c r="Q13" s="42" t="s">
        <v>93</v>
      </c>
      <c r="R13" s="39" t="s">
        <v>130</v>
      </c>
    </row>
    <row r="14" customFormat="false" ht="39.75" hidden="false" customHeight="true" outlineLevel="0" collapsed="false">
      <c r="A14" s="35" t="s">
        <v>131</v>
      </c>
      <c r="B14" s="36" t="s">
        <v>87</v>
      </c>
      <c r="C14" s="37" t="s">
        <v>132</v>
      </c>
      <c r="D14" s="35" t="s">
        <v>133</v>
      </c>
      <c r="E14" s="38" t="s">
        <v>90</v>
      </c>
      <c r="F14" s="38" t="s">
        <v>90</v>
      </c>
      <c r="G14" s="38" t="s">
        <v>90</v>
      </c>
      <c r="H14" s="38" t="s">
        <v>90</v>
      </c>
      <c r="I14" s="39" t="s">
        <v>134</v>
      </c>
      <c r="J14" s="35"/>
      <c r="K14" s="40" t="s">
        <v>135</v>
      </c>
      <c r="L14" s="40" t="s">
        <v>50</v>
      </c>
      <c r="M14" s="41"/>
      <c r="N14" s="35" t="n">
        <v>12</v>
      </c>
      <c r="O14" s="41" t="str">
        <f aca="false">IF(OR(M14="",N14=""),"",EDATE(M14,N14))</f>
        <v/>
      </c>
      <c r="P14" s="35" t="str">
        <f aca="true">IF(J14="No","Not applicable",IF(M14="","Not checked",IF(O14&lt;TODAY(),"Overdue",IF(O14-TODAY()&lt;=30,"Due soon","Current"))))</f>
        <v>Not checked</v>
      </c>
      <c r="Q14" s="42" t="s">
        <v>93</v>
      </c>
      <c r="R14" s="39"/>
    </row>
    <row r="15" customFormat="false" ht="39.75" hidden="false" customHeight="true" outlineLevel="0" collapsed="false">
      <c r="A15" s="35" t="s">
        <v>136</v>
      </c>
      <c r="B15" s="36" t="s">
        <v>87</v>
      </c>
      <c r="C15" s="37" t="s">
        <v>137</v>
      </c>
      <c r="D15" s="35" t="s">
        <v>97</v>
      </c>
      <c r="E15" s="38" t="s">
        <v>90</v>
      </c>
      <c r="F15" s="38" t="s">
        <v>90</v>
      </c>
      <c r="G15" s="38" t="s">
        <v>90</v>
      </c>
      <c r="H15" s="38" t="s">
        <v>90</v>
      </c>
      <c r="I15" s="39" t="s">
        <v>138</v>
      </c>
      <c r="J15" s="35"/>
      <c r="K15" s="40" t="s">
        <v>139</v>
      </c>
      <c r="L15" s="40" t="s">
        <v>50</v>
      </c>
      <c r="M15" s="41"/>
      <c r="N15" s="35" t="n">
        <v>12</v>
      </c>
      <c r="O15" s="41" t="str">
        <f aca="false">IF(OR(M15="",N15=""),"",EDATE(M15,N15))</f>
        <v/>
      </c>
      <c r="P15" s="35" t="str">
        <f aca="true">IF(J15="No","Not applicable",IF(M15="","Not checked",IF(O15&lt;TODAY(),"Overdue",IF(O15-TODAY()&lt;=30,"Due soon","Current"))))</f>
        <v>Not checked</v>
      </c>
      <c r="Q15" s="42" t="s">
        <v>100</v>
      </c>
      <c r="R15" s="39" t="s">
        <v>140</v>
      </c>
    </row>
    <row r="16" customFormat="false" ht="39.75" hidden="false" customHeight="true" outlineLevel="0" collapsed="false">
      <c r="A16" s="35" t="s">
        <v>141</v>
      </c>
      <c r="B16" s="36" t="s">
        <v>87</v>
      </c>
      <c r="C16" s="37" t="s">
        <v>142</v>
      </c>
      <c r="D16" s="35" t="s">
        <v>97</v>
      </c>
      <c r="E16" s="38" t="s">
        <v>90</v>
      </c>
      <c r="F16" s="38" t="s">
        <v>90</v>
      </c>
      <c r="G16" s="43" t="s">
        <v>105</v>
      </c>
      <c r="H16" s="38" t="s">
        <v>90</v>
      </c>
      <c r="I16" s="39" t="s">
        <v>143</v>
      </c>
      <c r="J16" s="35"/>
      <c r="K16" s="40" t="s">
        <v>144</v>
      </c>
      <c r="L16" s="40" t="s">
        <v>50</v>
      </c>
      <c r="M16" s="41"/>
      <c r="N16" s="35" t="n">
        <v>12</v>
      </c>
      <c r="O16" s="41" t="str">
        <f aca="false">IF(OR(M16="",N16=""),"",EDATE(M16,N16))</f>
        <v/>
      </c>
      <c r="P16" s="35" t="str">
        <f aca="true">IF(J16="No","Not applicable",IF(M16="","Not checked",IF(O16&lt;TODAY(),"Overdue",IF(O16-TODAY()&lt;=30,"Due soon","Current"))))</f>
        <v>Not checked</v>
      </c>
      <c r="Q16" s="42" t="s">
        <v>93</v>
      </c>
      <c r="R16" s="39" t="s">
        <v>145</v>
      </c>
    </row>
    <row r="17" customFormat="false" ht="39.75" hidden="false" customHeight="true" outlineLevel="0" collapsed="false">
      <c r="A17" s="35" t="s">
        <v>146</v>
      </c>
      <c r="B17" s="36" t="s">
        <v>147</v>
      </c>
      <c r="C17" s="37" t="s">
        <v>148</v>
      </c>
      <c r="D17" s="35" t="s">
        <v>149</v>
      </c>
      <c r="E17" s="38" t="s">
        <v>90</v>
      </c>
      <c r="F17" s="38" t="s">
        <v>90</v>
      </c>
      <c r="G17" s="38" t="s">
        <v>90</v>
      </c>
      <c r="H17" s="43" t="s">
        <v>105</v>
      </c>
      <c r="I17" s="39" t="s">
        <v>150</v>
      </c>
      <c r="J17" s="35"/>
      <c r="K17" s="40" t="s">
        <v>151</v>
      </c>
      <c r="L17" s="40" t="s">
        <v>50</v>
      </c>
      <c r="M17" s="41"/>
      <c r="N17" s="35" t="n">
        <v>12</v>
      </c>
      <c r="O17" s="41" t="str">
        <f aca="false">IF(OR(M17="",N17=""),"",EDATE(M17,N17))</f>
        <v/>
      </c>
      <c r="P17" s="35" t="str">
        <f aca="true">IF(J17="No","Not applicable",IF(M17="","Not checked",IF(O17&lt;TODAY(),"Overdue",IF(O17-TODAY()&lt;=30,"Due soon","Current"))))</f>
        <v>Not checked</v>
      </c>
      <c r="Q17" s="42" t="s">
        <v>93</v>
      </c>
      <c r="R17" s="39" t="s">
        <v>152</v>
      </c>
    </row>
    <row r="18" customFormat="false" ht="39.75" hidden="false" customHeight="true" outlineLevel="0" collapsed="false">
      <c r="A18" s="35" t="s">
        <v>153</v>
      </c>
      <c r="B18" s="36" t="s">
        <v>147</v>
      </c>
      <c r="C18" s="37" t="s">
        <v>154</v>
      </c>
      <c r="D18" s="35" t="s">
        <v>155</v>
      </c>
      <c r="E18" s="38" t="s">
        <v>90</v>
      </c>
      <c r="F18" s="38" t="s">
        <v>90</v>
      </c>
      <c r="G18" s="38" t="s">
        <v>90</v>
      </c>
      <c r="H18" s="43" t="s">
        <v>105</v>
      </c>
      <c r="I18" s="39" t="s">
        <v>156</v>
      </c>
      <c r="J18" s="35"/>
      <c r="K18" s="40" t="s">
        <v>157</v>
      </c>
      <c r="L18" s="40" t="s">
        <v>50</v>
      </c>
      <c r="M18" s="41"/>
      <c r="N18" s="35" t="n">
        <v>12</v>
      </c>
      <c r="O18" s="41" t="str">
        <f aca="false">IF(OR(M18="",N18=""),"",EDATE(M18,N18))</f>
        <v/>
      </c>
      <c r="P18" s="35" t="str">
        <f aca="true">IF(J18="No","Not applicable",IF(M18="","Not checked",IF(O18&lt;TODAY(),"Overdue",IF(O18-TODAY()&lt;=30,"Due soon","Current"))))</f>
        <v>Not checked</v>
      </c>
      <c r="Q18" s="42" t="s">
        <v>93</v>
      </c>
      <c r="R18" s="39"/>
    </row>
    <row r="19" customFormat="false" ht="39.75" hidden="false" customHeight="true" outlineLevel="0" collapsed="false">
      <c r="A19" s="35" t="s">
        <v>158</v>
      </c>
      <c r="B19" s="36" t="s">
        <v>147</v>
      </c>
      <c r="C19" s="37" t="s">
        <v>159</v>
      </c>
      <c r="D19" s="35" t="s">
        <v>160</v>
      </c>
      <c r="E19" s="38" t="s">
        <v>90</v>
      </c>
      <c r="F19" s="38" t="s">
        <v>90</v>
      </c>
      <c r="G19" s="38" t="s">
        <v>90</v>
      </c>
      <c r="H19" s="43" t="s">
        <v>105</v>
      </c>
      <c r="I19" s="39" t="s">
        <v>161</v>
      </c>
      <c r="J19" s="35"/>
      <c r="K19" s="40" t="s">
        <v>162</v>
      </c>
      <c r="L19" s="40" t="s">
        <v>50</v>
      </c>
      <c r="M19" s="41"/>
      <c r="N19" s="35" t="n">
        <v>12</v>
      </c>
      <c r="O19" s="41" t="str">
        <f aca="false">IF(OR(M19="",N19=""),"",EDATE(M19,N19))</f>
        <v/>
      </c>
      <c r="P19" s="35" t="str">
        <f aca="true">IF(J19="No","Not applicable",IF(M19="","Not checked",IF(O19&lt;TODAY(),"Overdue",IF(O19-TODAY()&lt;=30,"Due soon","Current"))))</f>
        <v>Not checked</v>
      </c>
      <c r="Q19" s="42" t="s">
        <v>93</v>
      </c>
      <c r="R19" s="39" t="s">
        <v>163</v>
      </c>
    </row>
    <row r="20" customFormat="false" ht="51.75" hidden="false" customHeight="true" outlineLevel="0" collapsed="false">
      <c r="A20" s="35" t="s">
        <v>164</v>
      </c>
      <c r="B20" s="36" t="s">
        <v>147</v>
      </c>
      <c r="C20" s="37" t="s">
        <v>165</v>
      </c>
      <c r="D20" s="35" t="s">
        <v>160</v>
      </c>
      <c r="E20" s="38" t="s">
        <v>90</v>
      </c>
      <c r="F20" s="38" t="s">
        <v>90</v>
      </c>
      <c r="G20" s="38" t="s">
        <v>90</v>
      </c>
      <c r="H20" s="43" t="s">
        <v>105</v>
      </c>
      <c r="I20" s="39" t="s">
        <v>166</v>
      </c>
      <c r="J20" s="35"/>
      <c r="K20" s="40" t="s">
        <v>167</v>
      </c>
      <c r="L20" s="40" t="s">
        <v>50</v>
      </c>
      <c r="M20" s="41"/>
      <c r="N20" s="35" t="n">
        <v>12</v>
      </c>
      <c r="O20" s="41" t="str">
        <f aca="false">IF(OR(M20="",N20=""),"",EDATE(M20,N20))</f>
        <v/>
      </c>
      <c r="P20" s="35" t="str">
        <f aca="true">IF(J20="No","Not applicable",IF(M20="","Not checked",IF(O20&lt;TODAY(),"Overdue",IF(O20-TODAY()&lt;=30,"Due soon","Current"))))</f>
        <v>Not checked</v>
      </c>
      <c r="Q20" s="42" t="s">
        <v>93</v>
      </c>
      <c r="R20" s="39" t="s">
        <v>168</v>
      </c>
    </row>
    <row r="21" customFormat="false" ht="39.75" hidden="false" customHeight="true" outlineLevel="0" collapsed="false">
      <c r="A21" s="35" t="s">
        <v>169</v>
      </c>
      <c r="B21" s="36" t="s">
        <v>147</v>
      </c>
      <c r="C21" s="37" t="s">
        <v>170</v>
      </c>
      <c r="D21" s="35" t="s">
        <v>171</v>
      </c>
      <c r="E21" s="38" t="s">
        <v>90</v>
      </c>
      <c r="F21" s="38" t="s">
        <v>90</v>
      </c>
      <c r="G21" s="38" t="s">
        <v>90</v>
      </c>
      <c r="H21" s="43" t="s">
        <v>105</v>
      </c>
      <c r="I21" s="39" t="s">
        <v>172</v>
      </c>
      <c r="J21" s="35"/>
      <c r="K21" s="40" t="s">
        <v>173</v>
      </c>
      <c r="L21" s="40" t="s">
        <v>50</v>
      </c>
      <c r="M21" s="41"/>
      <c r="N21" s="35" t="n">
        <v>12</v>
      </c>
      <c r="O21" s="41" t="str">
        <f aca="false">IF(OR(M21="",N21=""),"",EDATE(M21,N21))</f>
        <v/>
      </c>
      <c r="P21" s="35" t="str">
        <f aca="true">IF(J21="No","Not applicable",IF(M21="","Not checked",IF(O21&lt;TODAY(),"Overdue",IF(O21-TODAY()&lt;=30,"Due soon","Current"))))</f>
        <v>Not checked</v>
      </c>
      <c r="Q21" s="42" t="s">
        <v>93</v>
      </c>
      <c r="R21" s="39"/>
    </row>
    <row r="22" customFormat="false" ht="39.75" hidden="false" customHeight="true" outlineLevel="0" collapsed="false">
      <c r="A22" s="35" t="s">
        <v>174</v>
      </c>
      <c r="B22" s="36" t="s">
        <v>147</v>
      </c>
      <c r="C22" s="37" t="s">
        <v>175</v>
      </c>
      <c r="D22" s="35" t="s">
        <v>171</v>
      </c>
      <c r="E22" s="38" t="s">
        <v>90</v>
      </c>
      <c r="F22" s="38" t="s">
        <v>90</v>
      </c>
      <c r="G22" s="38" t="s">
        <v>90</v>
      </c>
      <c r="H22" s="43" t="s">
        <v>105</v>
      </c>
      <c r="I22" s="39" t="s">
        <v>176</v>
      </c>
      <c r="J22" s="35"/>
      <c r="K22" s="40" t="s">
        <v>177</v>
      </c>
      <c r="L22" s="40" t="s">
        <v>50</v>
      </c>
      <c r="M22" s="41"/>
      <c r="N22" s="35" t="n">
        <v>12</v>
      </c>
      <c r="O22" s="41" t="str">
        <f aca="false">IF(OR(M22="",N22=""),"",EDATE(M22,N22))</f>
        <v/>
      </c>
      <c r="P22" s="35" t="str">
        <f aca="true">IF(J22="No","Not applicable",IF(M22="","Not checked",IF(O22&lt;TODAY(),"Overdue",IF(O22-TODAY()&lt;=30,"Due soon","Current"))))</f>
        <v>Not checked</v>
      </c>
      <c r="Q22" s="42" t="s">
        <v>93</v>
      </c>
      <c r="R22" s="39"/>
    </row>
    <row r="23" customFormat="false" ht="39.75" hidden="false" customHeight="true" outlineLevel="0" collapsed="false">
      <c r="A23" s="35" t="s">
        <v>178</v>
      </c>
      <c r="B23" s="36" t="s">
        <v>147</v>
      </c>
      <c r="C23" s="37" t="s">
        <v>179</v>
      </c>
      <c r="D23" s="35" t="s">
        <v>171</v>
      </c>
      <c r="E23" s="38" t="s">
        <v>90</v>
      </c>
      <c r="F23" s="38" t="s">
        <v>90</v>
      </c>
      <c r="G23" s="38" t="s">
        <v>90</v>
      </c>
      <c r="H23" s="43" t="s">
        <v>105</v>
      </c>
      <c r="I23" s="39" t="s">
        <v>180</v>
      </c>
      <c r="J23" s="35"/>
      <c r="K23" s="40" t="s">
        <v>181</v>
      </c>
      <c r="L23" s="40" t="s">
        <v>50</v>
      </c>
      <c r="M23" s="41"/>
      <c r="N23" s="35" t="n">
        <v>12</v>
      </c>
      <c r="O23" s="41" t="str">
        <f aca="false">IF(OR(M23="",N23=""),"",EDATE(M23,N23))</f>
        <v/>
      </c>
      <c r="P23" s="35" t="str">
        <f aca="true">IF(J23="No","Not applicable",IF(M23="","Not checked",IF(O23&lt;TODAY(),"Overdue",IF(O23-TODAY()&lt;=30,"Due soon","Current"))))</f>
        <v>Not checked</v>
      </c>
      <c r="Q23" s="42" t="s">
        <v>93</v>
      </c>
      <c r="R23" s="39"/>
    </row>
    <row r="24" customFormat="false" ht="51.75" hidden="false" customHeight="true" outlineLevel="0" collapsed="false">
      <c r="A24" s="35" t="s">
        <v>182</v>
      </c>
      <c r="B24" s="36" t="s">
        <v>147</v>
      </c>
      <c r="C24" s="37" t="s">
        <v>183</v>
      </c>
      <c r="D24" s="35" t="s">
        <v>184</v>
      </c>
      <c r="E24" s="38" t="s">
        <v>90</v>
      </c>
      <c r="F24" s="38" t="s">
        <v>90</v>
      </c>
      <c r="G24" s="38" t="s">
        <v>90</v>
      </c>
      <c r="H24" s="43" t="s">
        <v>105</v>
      </c>
      <c r="I24" s="39" t="s">
        <v>185</v>
      </c>
      <c r="J24" s="35"/>
      <c r="K24" s="40" t="s">
        <v>186</v>
      </c>
      <c r="L24" s="40" t="s">
        <v>50</v>
      </c>
      <c r="M24" s="41"/>
      <c r="N24" s="35" t="n">
        <v>12</v>
      </c>
      <c r="O24" s="41" t="str">
        <f aca="false">IF(OR(M24="",N24=""),"",EDATE(M24,N24))</f>
        <v/>
      </c>
      <c r="P24" s="35" t="str">
        <f aca="true">IF(J24="No","Not applicable",IF(M24="","Not checked",IF(O24&lt;TODAY(),"Overdue",IF(O24-TODAY()&lt;=30,"Due soon","Current"))))</f>
        <v>Not checked</v>
      </c>
      <c r="Q24" s="42" t="s">
        <v>93</v>
      </c>
      <c r="R24" s="39" t="s">
        <v>187</v>
      </c>
    </row>
    <row r="25" customFormat="false" ht="39.75" hidden="false" customHeight="true" outlineLevel="0" collapsed="false">
      <c r="A25" s="35" t="s">
        <v>188</v>
      </c>
      <c r="B25" s="36" t="s">
        <v>147</v>
      </c>
      <c r="C25" s="37" t="s">
        <v>189</v>
      </c>
      <c r="D25" s="35" t="s">
        <v>190</v>
      </c>
      <c r="E25" s="38" t="s">
        <v>90</v>
      </c>
      <c r="F25" s="38" t="s">
        <v>90</v>
      </c>
      <c r="G25" s="38" t="s">
        <v>90</v>
      </c>
      <c r="H25" s="43" t="s">
        <v>105</v>
      </c>
      <c r="I25" s="39" t="s">
        <v>191</v>
      </c>
      <c r="J25" s="35"/>
      <c r="K25" s="40" t="s">
        <v>192</v>
      </c>
      <c r="L25" s="40" t="s">
        <v>50</v>
      </c>
      <c r="M25" s="41"/>
      <c r="N25" s="35" t="n">
        <v>12</v>
      </c>
      <c r="O25" s="41" t="str">
        <f aca="false">IF(OR(M25="",N25=""),"",EDATE(M25,N25))</f>
        <v/>
      </c>
      <c r="P25" s="35" t="str">
        <f aca="true">IF(J25="No","Not applicable",IF(M25="","Not checked",IF(O25&lt;TODAY(),"Overdue",IF(O25-TODAY()&lt;=30,"Due soon","Current"))))</f>
        <v>Not checked</v>
      </c>
      <c r="Q25" s="42" t="s">
        <v>93</v>
      </c>
      <c r="R25" s="39"/>
    </row>
    <row r="26" customFormat="false" ht="39.75" hidden="false" customHeight="true" outlineLevel="0" collapsed="false">
      <c r="A26" s="35" t="s">
        <v>193</v>
      </c>
      <c r="B26" s="36" t="s">
        <v>147</v>
      </c>
      <c r="C26" s="37" t="s">
        <v>194</v>
      </c>
      <c r="D26" s="35" t="s">
        <v>195</v>
      </c>
      <c r="E26" s="38" t="s">
        <v>90</v>
      </c>
      <c r="F26" s="38" t="s">
        <v>90</v>
      </c>
      <c r="G26" s="38" t="s">
        <v>90</v>
      </c>
      <c r="H26" s="43" t="s">
        <v>105</v>
      </c>
      <c r="I26" s="39" t="s">
        <v>196</v>
      </c>
      <c r="J26" s="35"/>
      <c r="K26" s="40" t="s">
        <v>197</v>
      </c>
      <c r="L26" s="40" t="s">
        <v>50</v>
      </c>
      <c r="M26" s="41"/>
      <c r="N26" s="35" t="n">
        <v>12</v>
      </c>
      <c r="O26" s="41" t="str">
        <f aca="false">IF(OR(M26="",N26=""),"",EDATE(M26,N26))</f>
        <v/>
      </c>
      <c r="P26" s="35" t="str">
        <f aca="true">IF(J26="No","Not applicable",IF(M26="","Not checked",IF(O26&lt;TODAY(),"Overdue",IF(O26-TODAY()&lt;=30,"Due soon","Current"))))</f>
        <v>Not checked</v>
      </c>
      <c r="Q26" s="42" t="s">
        <v>93</v>
      </c>
      <c r="R26" s="39" t="s">
        <v>198</v>
      </c>
    </row>
    <row r="27" customFormat="false" ht="39.75" hidden="false" customHeight="true" outlineLevel="0" collapsed="false">
      <c r="A27" s="35" t="s">
        <v>199</v>
      </c>
      <c r="B27" s="36" t="s">
        <v>147</v>
      </c>
      <c r="C27" s="37" t="s">
        <v>200</v>
      </c>
      <c r="D27" s="35" t="s">
        <v>201</v>
      </c>
      <c r="E27" s="38" t="s">
        <v>90</v>
      </c>
      <c r="F27" s="38" t="s">
        <v>90</v>
      </c>
      <c r="G27" s="38" t="s">
        <v>90</v>
      </c>
      <c r="H27" s="43" t="s">
        <v>105</v>
      </c>
      <c r="I27" s="39" t="s">
        <v>202</v>
      </c>
      <c r="J27" s="35"/>
      <c r="K27" s="40" t="s">
        <v>203</v>
      </c>
      <c r="L27" s="40" t="s">
        <v>50</v>
      </c>
      <c r="M27" s="41"/>
      <c r="N27" s="35" t="n">
        <v>12</v>
      </c>
      <c r="O27" s="41" t="str">
        <f aca="false">IF(OR(M27="",N27=""),"",EDATE(M27,N27))</f>
        <v/>
      </c>
      <c r="P27" s="35" t="str">
        <f aca="true">IF(J27="No","Not applicable",IF(M27="","Not checked",IF(O27&lt;TODAY(),"Overdue",IF(O27-TODAY()&lt;=30,"Due soon","Current"))))</f>
        <v>Not checked</v>
      </c>
      <c r="Q27" s="42" t="s">
        <v>93</v>
      </c>
      <c r="R27" s="39" t="s">
        <v>204</v>
      </c>
    </row>
    <row r="28" customFormat="false" ht="39.75" hidden="false" customHeight="true" outlineLevel="0" collapsed="false">
      <c r="A28" s="35" t="s">
        <v>205</v>
      </c>
      <c r="B28" s="36" t="s">
        <v>147</v>
      </c>
      <c r="C28" s="37" t="s">
        <v>206</v>
      </c>
      <c r="D28" s="35" t="s">
        <v>207</v>
      </c>
      <c r="E28" s="38" t="s">
        <v>90</v>
      </c>
      <c r="F28" s="38" t="s">
        <v>90</v>
      </c>
      <c r="G28" s="38" t="s">
        <v>90</v>
      </c>
      <c r="H28" s="43" t="s">
        <v>105</v>
      </c>
      <c r="I28" s="39" t="s">
        <v>208</v>
      </c>
      <c r="J28" s="35"/>
      <c r="K28" s="40" t="s">
        <v>209</v>
      </c>
      <c r="L28" s="40" t="s">
        <v>50</v>
      </c>
      <c r="M28" s="41"/>
      <c r="N28" s="35" t="n">
        <v>12</v>
      </c>
      <c r="O28" s="41" t="str">
        <f aca="false">IF(OR(M28="",N28=""),"",EDATE(M28,N28))</f>
        <v/>
      </c>
      <c r="P28" s="35" t="str">
        <f aca="true">IF(J28="No","Not applicable",IF(M28="","Not checked",IF(O28&lt;TODAY(),"Overdue",IF(O28-TODAY()&lt;=30,"Due soon","Current"))))</f>
        <v>Not checked</v>
      </c>
      <c r="Q28" s="42" t="s">
        <v>93</v>
      </c>
      <c r="R28" s="39" t="s">
        <v>210</v>
      </c>
    </row>
    <row r="29" customFormat="false" ht="39.75" hidden="false" customHeight="true" outlineLevel="0" collapsed="false">
      <c r="A29" s="35" t="s">
        <v>211</v>
      </c>
      <c r="B29" s="36" t="s">
        <v>147</v>
      </c>
      <c r="C29" s="37" t="s">
        <v>212</v>
      </c>
      <c r="D29" s="35" t="s">
        <v>213</v>
      </c>
      <c r="E29" s="38" t="s">
        <v>90</v>
      </c>
      <c r="F29" s="38" t="s">
        <v>90</v>
      </c>
      <c r="G29" s="38" t="s">
        <v>90</v>
      </c>
      <c r="H29" s="43" t="s">
        <v>105</v>
      </c>
      <c r="I29" s="39" t="s">
        <v>214</v>
      </c>
      <c r="J29" s="35"/>
      <c r="K29" s="40" t="s">
        <v>215</v>
      </c>
      <c r="L29" s="40" t="s">
        <v>50</v>
      </c>
      <c r="M29" s="41"/>
      <c r="N29" s="35" t="n">
        <v>12</v>
      </c>
      <c r="O29" s="41" t="str">
        <f aca="false">IF(OR(M29="",N29=""),"",EDATE(M29,N29))</f>
        <v/>
      </c>
      <c r="P29" s="35" t="str">
        <f aca="true">IF(J29="No","Not applicable",IF(M29="","Not checked",IF(O29&lt;TODAY(),"Overdue",IF(O29-TODAY()&lt;=30,"Due soon","Current"))))</f>
        <v>Not checked</v>
      </c>
      <c r="Q29" s="42" t="s">
        <v>93</v>
      </c>
      <c r="R29" s="39" t="s">
        <v>216</v>
      </c>
    </row>
    <row r="30" customFormat="false" ht="39.75" hidden="false" customHeight="true" outlineLevel="0" collapsed="false">
      <c r="A30" s="35" t="s">
        <v>217</v>
      </c>
      <c r="B30" s="36" t="s">
        <v>147</v>
      </c>
      <c r="C30" s="37" t="s">
        <v>218</v>
      </c>
      <c r="D30" s="35" t="s">
        <v>133</v>
      </c>
      <c r="E30" s="38" t="s">
        <v>90</v>
      </c>
      <c r="F30" s="38" t="s">
        <v>90</v>
      </c>
      <c r="G30" s="38" t="s">
        <v>90</v>
      </c>
      <c r="H30" s="43" t="s">
        <v>105</v>
      </c>
      <c r="I30" s="39" t="s">
        <v>219</v>
      </c>
      <c r="J30" s="35"/>
      <c r="K30" s="40" t="s">
        <v>220</v>
      </c>
      <c r="L30" s="40" t="s">
        <v>50</v>
      </c>
      <c r="M30" s="41"/>
      <c r="N30" s="35" t="n">
        <v>12</v>
      </c>
      <c r="O30" s="41" t="str">
        <f aca="false">IF(OR(M30="",N30=""),"",EDATE(M30,N30))</f>
        <v/>
      </c>
      <c r="P30" s="35" t="str">
        <f aca="true">IF(J30="No","Not applicable",IF(M30="","Not checked",IF(O30&lt;TODAY(),"Overdue",IF(O30-TODAY()&lt;=30,"Due soon","Current"))))</f>
        <v>Not checked</v>
      </c>
      <c r="Q30" s="42" t="s">
        <v>93</v>
      </c>
      <c r="R30" s="39" t="s">
        <v>221</v>
      </c>
    </row>
    <row r="31" customFormat="false" ht="39.75" hidden="false" customHeight="true" outlineLevel="0" collapsed="false">
      <c r="A31" s="35" t="s">
        <v>222</v>
      </c>
      <c r="B31" s="36" t="s">
        <v>147</v>
      </c>
      <c r="C31" s="37" t="s">
        <v>223</v>
      </c>
      <c r="D31" s="35" t="s">
        <v>190</v>
      </c>
      <c r="E31" s="38" t="s">
        <v>90</v>
      </c>
      <c r="F31" s="38" t="s">
        <v>90</v>
      </c>
      <c r="G31" s="38" t="s">
        <v>90</v>
      </c>
      <c r="H31" s="43" t="s">
        <v>105</v>
      </c>
      <c r="I31" s="39" t="s">
        <v>224</v>
      </c>
      <c r="J31" s="35"/>
      <c r="K31" s="40" t="s">
        <v>225</v>
      </c>
      <c r="L31" s="40" t="s">
        <v>50</v>
      </c>
      <c r="M31" s="41"/>
      <c r="N31" s="35" t="n">
        <v>12</v>
      </c>
      <c r="O31" s="41" t="str">
        <f aca="false">IF(OR(M31="",N31=""),"",EDATE(M31,N31))</f>
        <v/>
      </c>
      <c r="P31" s="35" t="str">
        <f aca="true">IF(J31="No","Not applicable",IF(M31="","Not checked",IF(O31&lt;TODAY(),"Overdue",IF(O31-TODAY()&lt;=30,"Due soon","Current"))))</f>
        <v>Not checked</v>
      </c>
      <c r="Q31" s="42" t="s">
        <v>93</v>
      </c>
      <c r="R31" s="39" t="s">
        <v>226</v>
      </c>
    </row>
    <row r="32" customFormat="false" ht="39.75" hidden="false" customHeight="true" outlineLevel="0" collapsed="false">
      <c r="A32" s="35" t="s">
        <v>227</v>
      </c>
      <c r="B32" s="36" t="s">
        <v>147</v>
      </c>
      <c r="C32" s="37" t="s">
        <v>228</v>
      </c>
      <c r="D32" s="35" t="s">
        <v>229</v>
      </c>
      <c r="E32" s="38" t="s">
        <v>90</v>
      </c>
      <c r="F32" s="38" t="s">
        <v>90</v>
      </c>
      <c r="G32" s="38" t="s">
        <v>90</v>
      </c>
      <c r="H32" s="43" t="s">
        <v>105</v>
      </c>
      <c r="I32" s="39" t="s">
        <v>230</v>
      </c>
      <c r="J32" s="35"/>
      <c r="K32" s="40" t="s">
        <v>231</v>
      </c>
      <c r="L32" s="40" t="s">
        <v>50</v>
      </c>
      <c r="M32" s="41"/>
      <c r="N32" s="35" t="n">
        <v>12</v>
      </c>
      <c r="O32" s="41" t="str">
        <f aca="false">IF(OR(M32="",N32=""),"",EDATE(M32,N32))</f>
        <v/>
      </c>
      <c r="P32" s="35" t="str">
        <f aca="true">IF(J32="No","Not applicable",IF(M32="","Not checked",IF(O32&lt;TODAY(),"Overdue",IF(O32-TODAY()&lt;=30,"Due soon","Current"))))</f>
        <v>Not checked</v>
      </c>
      <c r="Q32" s="42" t="s">
        <v>93</v>
      </c>
      <c r="R32" s="39"/>
    </row>
    <row r="33" customFormat="false" ht="39.75" hidden="false" customHeight="true" outlineLevel="0" collapsed="false">
      <c r="A33" s="35" t="s">
        <v>232</v>
      </c>
      <c r="B33" s="36" t="s">
        <v>147</v>
      </c>
      <c r="C33" s="37" t="s">
        <v>233</v>
      </c>
      <c r="D33" s="35" t="s">
        <v>213</v>
      </c>
      <c r="E33" s="38" t="s">
        <v>90</v>
      </c>
      <c r="F33" s="38" t="s">
        <v>90</v>
      </c>
      <c r="G33" s="38" t="s">
        <v>90</v>
      </c>
      <c r="H33" s="43" t="s">
        <v>105</v>
      </c>
      <c r="I33" s="39" t="s">
        <v>234</v>
      </c>
      <c r="J33" s="35"/>
      <c r="K33" s="40" t="s">
        <v>235</v>
      </c>
      <c r="L33" s="40" t="s">
        <v>50</v>
      </c>
      <c r="M33" s="41"/>
      <c r="N33" s="35" t="n">
        <v>12</v>
      </c>
      <c r="O33" s="41" t="str">
        <f aca="false">IF(OR(M33="",N33=""),"",EDATE(M33,N33))</f>
        <v/>
      </c>
      <c r="P33" s="35" t="str">
        <f aca="true">IF(J33="No","Not applicable",IF(M33="","Not checked",IF(O33&lt;TODAY(),"Overdue",IF(O33-TODAY()&lt;=30,"Due soon","Current"))))</f>
        <v>Not checked</v>
      </c>
      <c r="Q33" s="42" t="s">
        <v>93</v>
      </c>
      <c r="R33" s="39"/>
    </row>
    <row r="34" customFormat="false" ht="39.75" hidden="false" customHeight="true" outlineLevel="0" collapsed="false">
      <c r="A34" s="35" t="s">
        <v>236</v>
      </c>
      <c r="B34" s="36" t="s">
        <v>147</v>
      </c>
      <c r="C34" s="37" t="s">
        <v>237</v>
      </c>
      <c r="D34" s="35" t="s">
        <v>190</v>
      </c>
      <c r="E34" s="38" t="s">
        <v>90</v>
      </c>
      <c r="F34" s="38" t="s">
        <v>90</v>
      </c>
      <c r="G34" s="38" t="s">
        <v>90</v>
      </c>
      <c r="H34" s="43" t="s">
        <v>105</v>
      </c>
      <c r="I34" s="39" t="s">
        <v>238</v>
      </c>
      <c r="J34" s="35"/>
      <c r="K34" s="40" t="s">
        <v>239</v>
      </c>
      <c r="L34" s="40" t="s">
        <v>50</v>
      </c>
      <c r="M34" s="41"/>
      <c r="N34" s="35" t="n">
        <v>12</v>
      </c>
      <c r="O34" s="41" t="str">
        <f aca="false">IF(OR(M34="",N34=""),"",EDATE(M34,N34))</f>
        <v/>
      </c>
      <c r="P34" s="35" t="str">
        <f aca="true">IF(J34="No","Not applicable",IF(M34="","Not checked",IF(O34&lt;TODAY(),"Overdue",IF(O34-TODAY()&lt;=30,"Due soon","Current"))))</f>
        <v>Not checked</v>
      </c>
      <c r="Q34" s="42" t="s">
        <v>93</v>
      </c>
      <c r="R34" s="39"/>
    </row>
    <row r="35" customFormat="false" ht="39.75" hidden="false" customHeight="true" outlineLevel="0" collapsed="false">
      <c r="A35" s="35" t="s">
        <v>240</v>
      </c>
      <c r="B35" s="36" t="s">
        <v>147</v>
      </c>
      <c r="C35" s="37" t="s">
        <v>241</v>
      </c>
      <c r="D35" s="35" t="s">
        <v>229</v>
      </c>
      <c r="E35" s="38" t="s">
        <v>90</v>
      </c>
      <c r="F35" s="38" t="s">
        <v>90</v>
      </c>
      <c r="G35" s="38" t="s">
        <v>90</v>
      </c>
      <c r="H35" s="43" t="s">
        <v>105</v>
      </c>
      <c r="I35" s="39" t="s">
        <v>242</v>
      </c>
      <c r="J35" s="35"/>
      <c r="K35" s="40" t="s">
        <v>243</v>
      </c>
      <c r="L35" s="40" t="s">
        <v>50</v>
      </c>
      <c r="M35" s="41"/>
      <c r="N35" s="35" t="n">
        <v>12</v>
      </c>
      <c r="O35" s="41" t="str">
        <f aca="false">IF(OR(M35="",N35=""),"",EDATE(M35,N35))</f>
        <v/>
      </c>
      <c r="P35" s="35" t="str">
        <f aca="true">IF(J35="No","Not applicable",IF(M35="","Not checked",IF(O35&lt;TODAY(),"Overdue",IF(O35-TODAY()&lt;=30,"Due soon","Current"))))</f>
        <v>Not checked</v>
      </c>
      <c r="Q35" s="42" t="s">
        <v>93</v>
      </c>
      <c r="R35" s="39"/>
    </row>
    <row r="36" customFormat="false" ht="27.75" hidden="false" customHeight="true" outlineLevel="0" collapsed="false">
      <c r="A36" s="35" t="s">
        <v>244</v>
      </c>
      <c r="B36" s="36" t="s">
        <v>245</v>
      </c>
      <c r="C36" s="37" t="s">
        <v>246</v>
      </c>
      <c r="D36" s="35" t="s">
        <v>247</v>
      </c>
      <c r="E36" s="43" t="s">
        <v>105</v>
      </c>
      <c r="F36" s="43" t="s">
        <v>105</v>
      </c>
      <c r="G36" s="43" t="s">
        <v>105</v>
      </c>
      <c r="H36" s="38" t="s">
        <v>90</v>
      </c>
      <c r="I36" s="39" t="s">
        <v>248</v>
      </c>
      <c r="J36" s="35"/>
      <c r="K36" s="40" t="s">
        <v>151</v>
      </c>
      <c r="L36" s="40" t="s">
        <v>50</v>
      </c>
      <c r="M36" s="41"/>
      <c r="N36" s="35" t="n">
        <v>12</v>
      </c>
      <c r="O36" s="41" t="str">
        <f aca="false">IF(OR(M36="",N36=""),"",EDATE(M36,N36))</f>
        <v/>
      </c>
      <c r="P36" s="35" t="str">
        <f aca="true">IF(J36="No","Not applicable",IF(M36="","Not checked",IF(O36&lt;TODAY(),"Overdue",IF(O36-TODAY()&lt;=30,"Due soon","Current"))))</f>
        <v>Not checked</v>
      </c>
      <c r="Q36" s="42" t="s">
        <v>93</v>
      </c>
      <c r="R36" s="39"/>
    </row>
    <row r="37" customFormat="false" ht="27.75" hidden="false" customHeight="true" outlineLevel="0" collapsed="false">
      <c r="A37" s="35" t="s">
        <v>249</v>
      </c>
      <c r="B37" s="36" t="s">
        <v>245</v>
      </c>
      <c r="C37" s="37" t="s">
        <v>250</v>
      </c>
      <c r="D37" s="35" t="s">
        <v>251</v>
      </c>
      <c r="E37" s="43" t="s">
        <v>105</v>
      </c>
      <c r="F37" s="43" t="s">
        <v>105</v>
      </c>
      <c r="G37" s="43" t="s">
        <v>105</v>
      </c>
      <c r="H37" s="38" t="s">
        <v>90</v>
      </c>
      <c r="I37" s="39" t="s">
        <v>252</v>
      </c>
      <c r="J37" s="35"/>
      <c r="K37" s="40" t="s">
        <v>253</v>
      </c>
      <c r="L37" s="40" t="s">
        <v>50</v>
      </c>
      <c r="M37" s="41"/>
      <c r="N37" s="35" t="n">
        <v>12</v>
      </c>
      <c r="O37" s="41" t="str">
        <f aca="false">IF(OR(M37="",N37=""),"",EDATE(M37,N37))</f>
        <v/>
      </c>
      <c r="P37" s="35" t="str">
        <f aca="true">IF(J37="No","Not applicable",IF(M37="","Not checked",IF(O37&lt;TODAY(),"Overdue",IF(O37-TODAY()&lt;=30,"Due soon","Current"))))</f>
        <v>Not checked</v>
      </c>
      <c r="Q37" s="42" t="s">
        <v>93</v>
      </c>
      <c r="R37" s="39"/>
    </row>
    <row r="38" customFormat="false" ht="27.75" hidden="false" customHeight="true" outlineLevel="0" collapsed="false">
      <c r="A38" s="35" t="s">
        <v>254</v>
      </c>
      <c r="B38" s="36" t="s">
        <v>245</v>
      </c>
      <c r="C38" s="37" t="s">
        <v>255</v>
      </c>
      <c r="D38" s="35" t="s">
        <v>155</v>
      </c>
      <c r="E38" s="43" t="s">
        <v>105</v>
      </c>
      <c r="F38" s="43" t="s">
        <v>105</v>
      </c>
      <c r="G38" s="43" t="s">
        <v>105</v>
      </c>
      <c r="H38" s="38" t="s">
        <v>90</v>
      </c>
      <c r="I38" s="39" t="s">
        <v>256</v>
      </c>
      <c r="J38" s="35"/>
      <c r="K38" s="40" t="s">
        <v>257</v>
      </c>
      <c r="L38" s="40" t="s">
        <v>50</v>
      </c>
      <c r="M38" s="41"/>
      <c r="N38" s="35" t="n">
        <v>12</v>
      </c>
      <c r="O38" s="41" t="str">
        <f aca="false">IF(OR(M38="",N38=""),"",EDATE(M38,N38))</f>
        <v/>
      </c>
      <c r="P38" s="35" t="str">
        <f aca="true">IF(J38="No","Not applicable",IF(M38="","Not checked",IF(O38&lt;TODAY(),"Overdue",IF(O38-TODAY()&lt;=30,"Due soon","Current"))))</f>
        <v>Not checked</v>
      </c>
      <c r="Q38" s="42" t="s">
        <v>93</v>
      </c>
      <c r="R38" s="39"/>
    </row>
    <row r="39" customFormat="false" ht="27.75" hidden="false" customHeight="true" outlineLevel="0" collapsed="false">
      <c r="A39" s="35" t="s">
        <v>258</v>
      </c>
      <c r="B39" s="36" t="s">
        <v>245</v>
      </c>
      <c r="C39" s="37" t="s">
        <v>259</v>
      </c>
      <c r="D39" s="35" t="s">
        <v>155</v>
      </c>
      <c r="E39" s="43" t="s">
        <v>105</v>
      </c>
      <c r="F39" s="43" t="s">
        <v>105</v>
      </c>
      <c r="G39" s="43" t="s">
        <v>105</v>
      </c>
      <c r="H39" s="38" t="s">
        <v>90</v>
      </c>
      <c r="I39" s="39" t="s">
        <v>260</v>
      </c>
      <c r="J39" s="35"/>
      <c r="K39" s="40" t="s">
        <v>261</v>
      </c>
      <c r="L39" s="40" t="s">
        <v>50</v>
      </c>
      <c r="M39" s="41"/>
      <c r="N39" s="35" t="n">
        <v>12</v>
      </c>
      <c r="O39" s="41" t="str">
        <f aca="false">IF(OR(M39="",N39=""),"",EDATE(M39,N39))</f>
        <v/>
      </c>
      <c r="P39" s="35" t="str">
        <f aca="true">IF(J39="No","Not applicable",IF(M39="","Not checked",IF(O39&lt;TODAY(),"Overdue",IF(O39-TODAY()&lt;=30,"Due soon","Current"))))</f>
        <v>Not checked</v>
      </c>
      <c r="Q39" s="42" t="s">
        <v>93</v>
      </c>
      <c r="R39" s="39"/>
    </row>
    <row r="40" customFormat="false" ht="27.75" hidden="false" customHeight="true" outlineLevel="0" collapsed="false">
      <c r="A40" s="35" t="s">
        <v>262</v>
      </c>
      <c r="B40" s="36" t="s">
        <v>245</v>
      </c>
      <c r="C40" s="37" t="s">
        <v>263</v>
      </c>
      <c r="D40" s="35" t="s">
        <v>171</v>
      </c>
      <c r="E40" s="43" t="s">
        <v>105</v>
      </c>
      <c r="F40" s="43" t="s">
        <v>105</v>
      </c>
      <c r="G40" s="43" t="s">
        <v>105</v>
      </c>
      <c r="H40" s="38" t="s">
        <v>90</v>
      </c>
      <c r="I40" s="39" t="s">
        <v>264</v>
      </c>
      <c r="J40" s="35"/>
      <c r="K40" s="40" t="s">
        <v>265</v>
      </c>
      <c r="L40" s="40" t="s">
        <v>50</v>
      </c>
      <c r="M40" s="41"/>
      <c r="N40" s="35" t="n">
        <v>12</v>
      </c>
      <c r="O40" s="41" t="str">
        <f aca="false">IF(OR(M40="",N40=""),"",EDATE(M40,N40))</f>
        <v/>
      </c>
      <c r="P40" s="35" t="str">
        <f aca="true">IF(J40="No","Not applicable",IF(M40="","Not checked",IF(O40&lt;TODAY(),"Overdue",IF(O40-TODAY()&lt;=30,"Due soon","Current"))))</f>
        <v>Not checked</v>
      </c>
      <c r="Q40" s="42" t="s">
        <v>93</v>
      </c>
      <c r="R40" s="39"/>
    </row>
    <row r="41" customFormat="false" ht="27.75" hidden="false" customHeight="true" outlineLevel="0" collapsed="false">
      <c r="A41" s="35" t="s">
        <v>266</v>
      </c>
      <c r="B41" s="36" t="s">
        <v>245</v>
      </c>
      <c r="C41" s="37" t="s">
        <v>267</v>
      </c>
      <c r="D41" s="35" t="s">
        <v>89</v>
      </c>
      <c r="E41" s="43" t="s">
        <v>105</v>
      </c>
      <c r="F41" s="43" t="s">
        <v>105</v>
      </c>
      <c r="G41" s="43" t="s">
        <v>105</v>
      </c>
      <c r="H41" s="38" t="s">
        <v>90</v>
      </c>
      <c r="I41" s="39" t="s">
        <v>268</v>
      </c>
      <c r="J41" s="35"/>
      <c r="K41" s="40" t="s">
        <v>269</v>
      </c>
      <c r="L41" s="40" t="s">
        <v>50</v>
      </c>
      <c r="M41" s="41"/>
      <c r="N41" s="35" t="n">
        <v>12</v>
      </c>
      <c r="O41" s="41" t="str">
        <f aca="false">IF(OR(M41="",N41=""),"",EDATE(M41,N41))</f>
        <v/>
      </c>
      <c r="P41" s="35" t="str">
        <f aca="true">IF(J41="No","Not applicable",IF(M41="","Not checked",IF(O41&lt;TODAY(),"Overdue",IF(O41-TODAY()&lt;=30,"Due soon","Current"))))</f>
        <v>Not checked</v>
      </c>
      <c r="Q41" s="42" t="s">
        <v>93</v>
      </c>
      <c r="R41" s="39"/>
    </row>
    <row r="42" customFormat="false" ht="27.75" hidden="false" customHeight="true" outlineLevel="0" collapsed="false">
      <c r="A42" s="35" t="s">
        <v>270</v>
      </c>
      <c r="B42" s="36" t="s">
        <v>245</v>
      </c>
      <c r="C42" s="37" t="s">
        <v>271</v>
      </c>
      <c r="D42" s="35" t="s">
        <v>171</v>
      </c>
      <c r="E42" s="43" t="s">
        <v>105</v>
      </c>
      <c r="F42" s="43" t="s">
        <v>105</v>
      </c>
      <c r="G42" s="43" t="s">
        <v>105</v>
      </c>
      <c r="H42" s="38" t="s">
        <v>90</v>
      </c>
      <c r="I42" s="39" t="s">
        <v>272</v>
      </c>
      <c r="J42" s="35"/>
      <c r="K42" s="40" t="s">
        <v>273</v>
      </c>
      <c r="L42" s="40" t="s">
        <v>50</v>
      </c>
      <c r="M42" s="41"/>
      <c r="N42" s="35" t="n">
        <v>12</v>
      </c>
      <c r="O42" s="41" t="str">
        <f aca="false">IF(OR(M42="",N42=""),"",EDATE(M42,N42))</f>
        <v/>
      </c>
      <c r="P42" s="35" t="str">
        <f aca="true">IF(J42="No","Not applicable",IF(M42="","Not checked",IF(O42&lt;TODAY(),"Overdue",IF(O42-TODAY()&lt;=30,"Due soon","Current"))))</f>
        <v>Not checked</v>
      </c>
      <c r="Q42" s="42" t="s">
        <v>93</v>
      </c>
      <c r="R42" s="39"/>
    </row>
    <row r="43" customFormat="false" ht="27.75" hidden="false" customHeight="true" outlineLevel="0" collapsed="false">
      <c r="A43" s="35" t="s">
        <v>274</v>
      </c>
      <c r="B43" s="36" t="s">
        <v>245</v>
      </c>
      <c r="C43" s="37" t="s">
        <v>275</v>
      </c>
      <c r="D43" s="35" t="s">
        <v>276</v>
      </c>
      <c r="E43" s="43" t="s">
        <v>105</v>
      </c>
      <c r="F43" s="43" t="s">
        <v>105</v>
      </c>
      <c r="G43" s="43" t="s">
        <v>105</v>
      </c>
      <c r="H43" s="38" t="s">
        <v>90</v>
      </c>
      <c r="I43" s="39" t="s">
        <v>277</v>
      </c>
      <c r="J43" s="35"/>
      <c r="K43" s="40" t="s">
        <v>278</v>
      </c>
      <c r="L43" s="40" t="s">
        <v>50</v>
      </c>
      <c r="M43" s="41"/>
      <c r="N43" s="35" t="n">
        <v>12</v>
      </c>
      <c r="O43" s="41" t="str">
        <f aca="false">IF(OR(M43="",N43=""),"",EDATE(M43,N43))</f>
        <v/>
      </c>
      <c r="P43" s="35" t="str">
        <f aca="true">IF(J43="No","Not applicable",IF(M43="","Not checked",IF(O43&lt;TODAY(),"Overdue",IF(O43-TODAY()&lt;=30,"Due soon","Current"))))</f>
        <v>Not checked</v>
      </c>
      <c r="Q43" s="42" t="s">
        <v>93</v>
      </c>
      <c r="R43" s="39" t="s">
        <v>279</v>
      </c>
    </row>
    <row r="44" customFormat="false" ht="27.75" hidden="false" customHeight="true" outlineLevel="0" collapsed="false">
      <c r="A44" s="35" t="s">
        <v>280</v>
      </c>
      <c r="B44" s="36" t="s">
        <v>245</v>
      </c>
      <c r="C44" s="37" t="s">
        <v>281</v>
      </c>
      <c r="D44" s="35" t="s">
        <v>190</v>
      </c>
      <c r="E44" s="43" t="s">
        <v>105</v>
      </c>
      <c r="F44" s="43" t="s">
        <v>105</v>
      </c>
      <c r="G44" s="43" t="s">
        <v>105</v>
      </c>
      <c r="H44" s="38" t="s">
        <v>90</v>
      </c>
      <c r="I44" s="39" t="s">
        <v>282</v>
      </c>
      <c r="J44" s="35"/>
      <c r="K44" s="40" t="s">
        <v>283</v>
      </c>
      <c r="L44" s="40" t="s">
        <v>50</v>
      </c>
      <c r="M44" s="41"/>
      <c r="N44" s="35" t="n">
        <v>12</v>
      </c>
      <c r="O44" s="41" t="str">
        <f aca="false">IF(OR(M44="",N44=""),"",EDATE(M44,N44))</f>
        <v/>
      </c>
      <c r="P44" s="35" t="str">
        <f aca="true">IF(J44="No","Not applicable",IF(M44="","Not checked",IF(O44&lt;TODAY(),"Overdue",IF(O44-TODAY()&lt;=30,"Due soon","Current"))))</f>
        <v>Not checked</v>
      </c>
      <c r="Q44" s="42" t="s">
        <v>93</v>
      </c>
      <c r="R44" s="39"/>
    </row>
    <row r="45" customFormat="false" ht="27.75" hidden="false" customHeight="true" outlineLevel="0" collapsed="false">
      <c r="A45" s="35" t="s">
        <v>284</v>
      </c>
      <c r="B45" s="36" t="s">
        <v>245</v>
      </c>
      <c r="C45" s="37" t="s">
        <v>285</v>
      </c>
      <c r="D45" s="35" t="s">
        <v>286</v>
      </c>
      <c r="E45" s="43" t="s">
        <v>105</v>
      </c>
      <c r="F45" s="43" t="s">
        <v>105</v>
      </c>
      <c r="G45" s="43" t="s">
        <v>105</v>
      </c>
      <c r="H45" s="38" t="s">
        <v>90</v>
      </c>
      <c r="I45" s="39" t="s">
        <v>287</v>
      </c>
      <c r="J45" s="35"/>
      <c r="K45" s="40" t="s">
        <v>197</v>
      </c>
      <c r="L45" s="40" t="s">
        <v>50</v>
      </c>
      <c r="M45" s="41"/>
      <c r="N45" s="35" t="n">
        <v>12</v>
      </c>
      <c r="O45" s="41" t="str">
        <f aca="false">IF(OR(M45="",N45=""),"",EDATE(M45,N45))</f>
        <v/>
      </c>
      <c r="P45" s="35" t="str">
        <f aca="true">IF(J45="No","Not applicable",IF(M45="","Not checked",IF(O45&lt;TODAY(),"Overdue",IF(O45-TODAY()&lt;=30,"Due soon","Current"))))</f>
        <v>Not checked</v>
      </c>
      <c r="Q45" s="42" t="s">
        <v>93</v>
      </c>
      <c r="R45" s="39"/>
    </row>
    <row r="46" customFormat="false" ht="27.75" hidden="false" customHeight="true" outlineLevel="0" collapsed="false">
      <c r="A46" s="35" t="s">
        <v>288</v>
      </c>
      <c r="B46" s="36" t="s">
        <v>245</v>
      </c>
      <c r="C46" s="37" t="s">
        <v>289</v>
      </c>
      <c r="D46" s="35" t="s">
        <v>290</v>
      </c>
      <c r="E46" s="43" t="s">
        <v>105</v>
      </c>
      <c r="F46" s="43" t="s">
        <v>105</v>
      </c>
      <c r="G46" s="43" t="s">
        <v>105</v>
      </c>
      <c r="H46" s="38" t="s">
        <v>90</v>
      </c>
      <c r="I46" s="39" t="s">
        <v>291</v>
      </c>
      <c r="J46" s="35"/>
      <c r="K46" s="40" t="s">
        <v>292</v>
      </c>
      <c r="L46" s="40" t="s">
        <v>50</v>
      </c>
      <c r="M46" s="41"/>
      <c r="N46" s="35" t="n">
        <v>12</v>
      </c>
      <c r="O46" s="41" t="str">
        <f aca="false">IF(OR(M46="",N46=""),"",EDATE(M46,N46))</f>
        <v/>
      </c>
      <c r="P46" s="35" t="str">
        <f aca="true">IF(J46="No","Not applicable",IF(M46="","Not checked",IF(O46&lt;TODAY(),"Overdue",IF(O46-TODAY()&lt;=30,"Due soon","Current"))))</f>
        <v>Not checked</v>
      </c>
      <c r="Q46" s="42" t="s">
        <v>93</v>
      </c>
      <c r="R46" s="39"/>
    </row>
    <row r="47" customFormat="false" ht="27.75" hidden="false" customHeight="true" outlineLevel="0" collapsed="false">
      <c r="A47" s="35" t="s">
        <v>293</v>
      </c>
      <c r="B47" s="36" t="s">
        <v>245</v>
      </c>
      <c r="C47" s="37" t="s">
        <v>294</v>
      </c>
      <c r="D47" s="35" t="s">
        <v>295</v>
      </c>
      <c r="E47" s="43" t="s">
        <v>105</v>
      </c>
      <c r="F47" s="43" t="s">
        <v>105</v>
      </c>
      <c r="G47" s="43" t="s">
        <v>105</v>
      </c>
      <c r="H47" s="38" t="s">
        <v>90</v>
      </c>
      <c r="I47" s="39" t="s">
        <v>296</v>
      </c>
      <c r="J47" s="35"/>
      <c r="K47" s="40" t="s">
        <v>297</v>
      </c>
      <c r="L47" s="40" t="s">
        <v>50</v>
      </c>
      <c r="M47" s="41"/>
      <c r="N47" s="35" t="n">
        <v>12</v>
      </c>
      <c r="O47" s="41" t="str">
        <f aca="false">IF(OR(M47="",N47=""),"",EDATE(M47,N47))</f>
        <v/>
      </c>
      <c r="P47" s="35" t="str">
        <f aca="true">IF(J47="No","Not applicable",IF(M47="","Not checked",IF(O47&lt;TODAY(),"Overdue",IF(O47-TODAY()&lt;=30,"Due soon","Current"))))</f>
        <v>Not checked</v>
      </c>
      <c r="Q47" s="42" t="s">
        <v>93</v>
      </c>
      <c r="R47" s="39" t="s">
        <v>298</v>
      </c>
    </row>
    <row r="48" customFormat="false" ht="27.75" hidden="false" customHeight="true" outlineLevel="0" collapsed="false">
      <c r="A48" s="35" t="s">
        <v>299</v>
      </c>
      <c r="B48" s="36" t="s">
        <v>245</v>
      </c>
      <c r="C48" s="37" t="s">
        <v>300</v>
      </c>
      <c r="D48" s="35" t="s">
        <v>301</v>
      </c>
      <c r="E48" s="43" t="s">
        <v>105</v>
      </c>
      <c r="F48" s="43" t="s">
        <v>105</v>
      </c>
      <c r="G48" s="43" t="s">
        <v>105</v>
      </c>
      <c r="H48" s="38" t="s">
        <v>90</v>
      </c>
      <c r="I48" s="39" t="s">
        <v>302</v>
      </c>
      <c r="J48" s="35"/>
      <c r="K48" s="40" t="s">
        <v>303</v>
      </c>
      <c r="L48" s="40" t="s">
        <v>50</v>
      </c>
      <c r="M48" s="41"/>
      <c r="N48" s="35" t="n">
        <v>12</v>
      </c>
      <c r="O48" s="41" t="str">
        <f aca="false">IF(OR(M48="",N48=""),"",EDATE(M48,N48))</f>
        <v/>
      </c>
      <c r="P48" s="35" t="str">
        <f aca="true">IF(J48="No","Not applicable",IF(M48="","Not checked",IF(O48&lt;TODAY(),"Overdue",IF(O48-TODAY()&lt;=30,"Due soon","Current"))))</f>
        <v>Not checked</v>
      </c>
      <c r="Q48" s="42" t="s">
        <v>93</v>
      </c>
      <c r="R48" s="39"/>
    </row>
    <row r="49" customFormat="false" ht="27.75" hidden="false" customHeight="true" outlineLevel="0" collapsed="false">
      <c r="A49" s="35" t="s">
        <v>304</v>
      </c>
      <c r="B49" s="36" t="s">
        <v>245</v>
      </c>
      <c r="C49" s="37" t="s">
        <v>305</v>
      </c>
      <c r="D49" s="35" t="s">
        <v>306</v>
      </c>
      <c r="E49" s="43" t="s">
        <v>105</v>
      </c>
      <c r="F49" s="43" t="s">
        <v>105</v>
      </c>
      <c r="G49" s="43" t="s">
        <v>105</v>
      </c>
      <c r="H49" s="38" t="s">
        <v>90</v>
      </c>
      <c r="I49" s="39" t="s">
        <v>307</v>
      </c>
      <c r="J49" s="35"/>
      <c r="K49" s="40" t="s">
        <v>308</v>
      </c>
      <c r="L49" s="40" t="s">
        <v>50</v>
      </c>
      <c r="M49" s="41"/>
      <c r="N49" s="35" t="n">
        <v>12</v>
      </c>
      <c r="O49" s="41" t="str">
        <f aca="false">IF(OR(M49="",N49=""),"",EDATE(M49,N49))</f>
        <v/>
      </c>
      <c r="P49" s="35" t="str">
        <f aca="true">IF(J49="No","Not applicable",IF(M49="","Not checked",IF(O49&lt;TODAY(),"Overdue",IF(O49-TODAY()&lt;=30,"Due soon","Current"))))</f>
        <v>Not checked</v>
      </c>
      <c r="Q49" s="42" t="s">
        <v>93</v>
      </c>
      <c r="R49" s="39"/>
    </row>
    <row r="50" customFormat="false" ht="27.75" hidden="false" customHeight="true" outlineLevel="0" collapsed="false">
      <c r="A50" s="35" t="s">
        <v>309</v>
      </c>
      <c r="B50" s="36" t="s">
        <v>245</v>
      </c>
      <c r="C50" s="37" t="s">
        <v>310</v>
      </c>
      <c r="D50" s="35" t="s">
        <v>311</v>
      </c>
      <c r="E50" s="43" t="s">
        <v>105</v>
      </c>
      <c r="F50" s="43" t="s">
        <v>105</v>
      </c>
      <c r="G50" s="43" t="s">
        <v>105</v>
      </c>
      <c r="H50" s="38" t="s">
        <v>90</v>
      </c>
      <c r="I50" s="39" t="s">
        <v>312</v>
      </c>
      <c r="J50" s="35"/>
      <c r="K50" s="40" t="s">
        <v>225</v>
      </c>
      <c r="L50" s="40" t="s">
        <v>50</v>
      </c>
      <c r="M50" s="41"/>
      <c r="N50" s="35" t="n">
        <v>12</v>
      </c>
      <c r="O50" s="41" t="str">
        <f aca="false">IF(OR(M50="",N50=""),"",EDATE(M50,N50))</f>
        <v/>
      </c>
      <c r="P50" s="35" t="str">
        <f aca="true">IF(J50="No","Not applicable",IF(M50="","Not checked",IF(O50&lt;TODAY(),"Overdue",IF(O50-TODAY()&lt;=30,"Due soon","Current"))))</f>
        <v>Not checked</v>
      </c>
      <c r="Q50" s="42" t="s">
        <v>93</v>
      </c>
      <c r="R50" s="39"/>
    </row>
    <row r="51" customFormat="false" ht="27.75" hidden="false" customHeight="true" outlineLevel="0" collapsed="false">
      <c r="A51" s="35" t="s">
        <v>313</v>
      </c>
      <c r="B51" s="36" t="s">
        <v>314</v>
      </c>
      <c r="C51" s="37" t="s">
        <v>315</v>
      </c>
      <c r="D51" s="35" t="s">
        <v>171</v>
      </c>
      <c r="E51" s="38" t="s">
        <v>90</v>
      </c>
      <c r="F51" s="38" t="s">
        <v>90</v>
      </c>
      <c r="G51" s="43" t="s">
        <v>105</v>
      </c>
      <c r="H51" s="43" t="s">
        <v>105</v>
      </c>
      <c r="I51" s="39" t="s">
        <v>316</v>
      </c>
      <c r="J51" s="35"/>
      <c r="K51" s="40" t="s">
        <v>317</v>
      </c>
      <c r="L51" s="40" t="s">
        <v>50</v>
      </c>
      <c r="M51" s="41"/>
      <c r="N51" s="35" t="n">
        <v>12</v>
      </c>
      <c r="O51" s="41" t="str">
        <f aca="false">IF(OR(M51="",N51=""),"",EDATE(M51,N51))</f>
        <v/>
      </c>
      <c r="P51" s="35" t="str">
        <f aca="true">IF(J51="No","Not applicable",IF(M51="","Not checked",IF(O51&lt;TODAY(),"Overdue",IF(O51-TODAY()&lt;=30,"Due soon","Current"))))</f>
        <v>Not checked</v>
      </c>
      <c r="Q51" s="42" t="s">
        <v>93</v>
      </c>
      <c r="R51" s="39"/>
    </row>
    <row r="52" customFormat="false" ht="27.75" hidden="false" customHeight="true" outlineLevel="0" collapsed="false">
      <c r="A52" s="35" t="s">
        <v>318</v>
      </c>
      <c r="B52" s="36" t="s">
        <v>314</v>
      </c>
      <c r="C52" s="37" t="s">
        <v>319</v>
      </c>
      <c r="D52" s="35" t="s">
        <v>320</v>
      </c>
      <c r="E52" s="43" t="s">
        <v>105</v>
      </c>
      <c r="F52" s="43" t="s">
        <v>105</v>
      </c>
      <c r="G52" s="38" t="s">
        <v>90</v>
      </c>
      <c r="H52" s="43" t="s">
        <v>105</v>
      </c>
      <c r="I52" s="39" t="s">
        <v>321</v>
      </c>
      <c r="J52" s="35"/>
      <c r="K52" s="40" t="s">
        <v>322</v>
      </c>
      <c r="L52" s="40" t="s">
        <v>50</v>
      </c>
      <c r="M52" s="41"/>
      <c r="N52" s="35" t="n">
        <v>12</v>
      </c>
      <c r="O52" s="41" t="str">
        <f aca="false">IF(OR(M52="",N52=""),"",EDATE(M52,N52))</f>
        <v/>
      </c>
      <c r="P52" s="35" t="str">
        <f aca="true">IF(J52="No","Not applicable",IF(M52="","Not checked",IF(O52&lt;TODAY(),"Overdue",IF(O52-TODAY()&lt;=30,"Due soon","Current"))))</f>
        <v>Not checked</v>
      </c>
      <c r="Q52" s="42" t="s">
        <v>93</v>
      </c>
      <c r="R52" s="39" t="s">
        <v>323</v>
      </c>
    </row>
    <row r="53" customFormat="false" ht="27.75" hidden="false" customHeight="true" outlineLevel="0" collapsed="false">
      <c r="A53" s="35" t="s">
        <v>324</v>
      </c>
      <c r="B53" s="36" t="s">
        <v>314</v>
      </c>
      <c r="C53" s="37" t="s">
        <v>325</v>
      </c>
      <c r="D53" s="35" t="s">
        <v>326</v>
      </c>
      <c r="E53" s="43" t="s">
        <v>105</v>
      </c>
      <c r="F53" s="43" t="s">
        <v>105</v>
      </c>
      <c r="G53" s="43" t="s">
        <v>105</v>
      </c>
      <c r="H53" s="38" t="s">
        <v>90</v>
      </c>
      <c r="I53" s="39" t="s">
        <v>327</v>
      </c>
      <c r="J53" s="35"/>
      <c r="K53" s="40" t="s">
        <v>322</v>
      </c>
      <c r="L53" s="40" t="s">
        <v>50</v>
      </c>
      <c r="M53" s="41"/>
      <c r="N53" s="35" t="n">
        <v>12</v>
      </c>
      <c r="O53" s="41" t="str">
        <f aca="false">IF(OR(M53="",N53=""),"",EDATE(M53,N53))</f>
        <v/>
      </c>
      <c r="P53" s="35" t="str">
        <f aca="true">IF(J53="No","Not applicable",IF(M53="","Not checked",IF(O53&lt;TODAY(),"Overdue",IF(O53-TODAY()&lt;=30,"Due soon","Current"))))</f>
        <v>Not checked</v>
      </c>
      <c r="Q53" s="42" t="s">
        <v>93</v>
      </c>
      <c r="R53" s="39"/>
    </row>
    <row r="54" customFormat="false" ht="39.75" hidden="false" customHeight="true" outlineLevel="0" collapsed="false">
      <c r="A54" s="35" t="s">
        <v>328</v>
      </c>
      <c r="B54" s="36" t="s">
        <v>329</v>
      </c>
      <c r="C54" s="37" t="s">
        <v>330</v>
      </c>
      <c r="D54" s="35" t="s">
        <v>331</v>
      </c>
      <c r="E54" s="38" t="s">
        <v>90</v>
      </c>
      <c r="F54" s="38" t="s">
        <v>90</v>
      </c>
      <c r="G54" s="38" t="s">
        <v>90</v>
      </c>
      <c r="H54" s="43" t="s">
        <v>105</v>
      </c>
      <c r="I54" s="39" t="s">
        <v>332</v>
      </c>
      <c r="J54" s="35"/>
      <c r="K54" s="40" t="s">
        <v>333</v>
      </c>
      <c r="L54" s="40" t="s">
        <v>50</v>
      </c>
      <c r="M54" s="41"/>
      <c r="N54" s="35" t="n">
        <v>12</v>
      </c>
      <c r="O54" s="41" t="str">
        <f aca="false">IF(OR(M54="",N54=""),"",EDATE(M54,N54))</f>
        <v/>
      </c>
      <c r="P54" s="35" t="str">
        <f aca="true">IF(J54="No","Not applicable",IF(M54="","Not checked",IF(O54&lt;TODAY(),"Overdue",IF(O54-TODAY()&lt;=30,"Due soon","Current"))))</f>
        <v>Not checked</v>
      </c>
      <c r="Q54" s="42" t="s">
        <v>93</v>
      </c>
      <c r="R54" s="39" t="s">
        <v>334</v>
      </c>
    </row>
    <row r="55" customFormat="false" ht="27.75" hidden="false" customHeight="true" outlineLevel="0" collapsed="false">
      <c r="A55" s="35" t="s">
        <v>335</v>
      </c>
      <c r="B55" s="36" t="s">
        <v>329</v>
      </c>
      <c r="C55" s="37" t="s">
        <v>336</v>
      </c>
      <c r="D55" s="35" t="s">
        <v>105</v>
      </c>
      <c r="E55" s="38" t="s">
        <v>90</v>
      </c>
      <c r="F55" s="38" t="s">
        <v>90</v>
      </c>
      <c r="G55" s="38" t="s">
        <v>90</v>
      </c>
      <c r="H55" s="43" t="s">
        <v>105</v>
      </c>
      <c r="I55" s="39" t="s">
        <v>337</v>
      </c>
      <c r="J55" s="35"/>
      <c r="K55" s="40" t="s">
        <v>338</v>
      </c>
      <c r="L55" s="40" t="s">
        <v>50</v>
      </c>
      <c r="M55" s="41"/>
      <c r="N55" s="35" t="n">
        <v>12</v>
      </c>
      <c r="O55" s="41" t="str">
        <f aca="false">IF(OR(M55="",N55=""),"",EDATE(M55,N55))</f>
        <v/>
      </c>
      <c r="P55" s="35" t="str">
        <f aca="true">IF(J55="No","Not applicable",IF(M55="","Not checked",IF(O55&lt;TODAY(),"Overdue",IF(O55-TODAY()&lt;=30,"Due soon","Current"))))</f>
        <v>Not checked</v>
      </c>
      <c r="Q55" s="42" t="s">
        <v>100</v>
      </c>
      <c r="R55" s="39"/>
    </row>
    <row r="56" customFormat="false" ht="27.75" hidden="false" customHeight="true" outlineLevel="0" collapsed="false">
      <c r="A56" s="35" t="s">
        <v>339</v>
      </c>
      <c r="B56" s="36" t="s">
        <v>329</v>
      </c>
      <c r="C56" s="37" t="s">
        <v>340</v>
      </c>
      <c r="D56" s="35" t="s">
        <v>341</v>
      </c>
      <c r="E56" s="38" t="s">
        <v>90</v>
      </c>
      <c r="F56" s="38" t="s">
        <v>90</v>
      </c>
      <c r="G56" s="38" t="s">
        <v>90</v>
      </c>
      <c r="H56" s="43" t="s">
        <v>105</v>
      </c>
      <c r="I56" s="39" t="s">
        <v>342</v>
      </c>
      <c r="J56" s="35"/>
      <c r="K56" s="40" t="s">
        <v>343</v>
      </c>
      <c r="L56" s="40" t="s">
        <v>50</v>
      </c>
      <c r="M56" s="41"/>
      <c r="N56" s="35" t="n">
        <v>12</v>
      </c>
      <c r="O56" s="41" t="str">
        <f aca="false">IF(OR(M56="",N56=""),"",EDATE(M56,N56))</f>
        <v/>
      </c>
      <c r="P56" s="35" t="str">
        <f aca="true">IF(J56="No","Not applicable",IF(M56="","Not checked",IF(O56&lt;TODAY(),"Overdue",IF(O56-TODAY()&lt;=30,"Due soon","Current"))))</f>
        <v>Not checked</v>
      </c>
      <c r="Q56" s="42" t="s">
        <v>93</v>
      </c>
      <c r="R56" s="39" t="s">
        <v>344</v>
      </c>
    </row>
    <row r="57" customFormat="false" ht="27.75" hidden="false" customHeight="true" outlineLevel="0" collapsed="false">
      <c r="A57" s="35" t="s">
        <v>345</v>
      </c>
      <c r="B57" s="36" t="s">
        <v>329</v>
      </c>
      <c r="C57" s="37" t="s">
        <v>346</v>
      </c>
      <c r="D57" s="35" t="s">
        <v>105</v>
      </c>
      <c r="E57" s="38" t="s">
        <v>90</v>
      </c>
      <c r="F57" s="38" t="s">
        <v>90</v>
      </c>
      <c r="G57" s="38" t="s">
        <v>90</v>
      </c>
      <c r="H57" s="43" t="s">
        <v>105</v>
      </c>
      <c r="I57" s="39" t="s">
        <v>347</v>
      </c>
      <c r="J57" s="35"/>
      <c r="K57" s="40" t="s">
        <v>348</v>
      </c>
      <c r="L57" s="40" t="s">
        <v>50</v>
      </c>
      <c r="M57" s="41"/>
      <c r="N57" s="35" t="n">
        <v>12</v>
      </c>
      <c r="O57" s="41" t="str">
        <f aca="false">IF(OR(M57="",N57=""),"",EDATE(M57,N57))</f>
        <v/>
      </c>
      <c r="P57" s="35" t="str">
        <f aca="true">IF(J57="No","Not applicable",IF(M57="","Not checked",IF(O57&lt;TODAY(),"Overdue",IF(O57-TODAY()&lt;=30,"Due soon","Current"))))</f>
        <v>Not checked</v>
      </c>
      <c r="Q57" s="42" t="s">
        <v>100</v>
      </c>
      <c r="R57" s="39" t="s">
        <v>349</v>
      </c>
    </row>
    <row r="58" customFormat="false" ht="51.75" hidden="false" customHeight="true" outlineLevel="0" collapsed="false">
      <c r="A58" s="35" t="s">
        <v>350</v>
      </c>
      <c r="B58" s="36" t="s">
        <v>329</v>
      </c>
      <c r="C58" s="37" t="s">
        <v>351</v>
      </c>
      <c r="D58" s="35" t="s">
        <v>352</v>
      </c>
      <c r="E58" s="38" t="s">
        <v>90</v>
      </c>
      <c r="F58" s="38" t="s">
        <v>90</v>
      </c>
      <c r="G58" s="43" t="s">
        <v>105</v>
      </c>
      <c r="H58" s="43" t="s">
        <v>105</v>
      </c>
      <c r="I58" s="39" t="s">
        <v>353</v>
      </c>
      <c r="J58" s="35"/>
      <c r="K58" s="40" t="s">
        <v>354</v>
      </c>
      <c r="L58" s="40" t="s">
        <v>50</v>
      </c>
      <c r="M58" s="41"/>
      <c r="N58" s="35" t="n">
        <v>12</v>
      </c>
      <c r="O58" s="41" t="str">
        <f aca="false">IF(OR(M58="",N58=""),"",EDATE(M58,N58))</f>
        <v/>
      </c>
      <c r="P58" s="35" t="str">
        <f aca="true">IF(J58="No","Not applicable",IF(M58="","Not checked",IF(O58&lt;TODAY(),"Overdue",IF(O58-TODAY()&lt;=30,"Due soon","Current"))))</f>
        <v>Not checked</v>
      </c>
      <c r="Q58" s="42" t="s">
        <v>93</v>
      </c>
      <c r="R58" s="39" t="s">
        <v>355</v>
      </c>
    </row>
    <row r="59" customFormat="false" ht="27.75" hidden="false" customHeight="true" outlineLevel="0" collapsed="false">
      <c r="A59" s="35" t="s">
        <v>356</v>
      </c>
      <c r="B59" s="36" t="s">
        <v>329</v>
      </c>
      <c r="C59" s="37" t="s">
        <v>357</v>
      </c>
      <c r="D59" s="35" t="s">
        <v>301</v>
      </c>
      <c r="E59" s="38" t="s">
        <v>90</v>
      </c>
      <c r="F59" s="38" t="s">
        <v>90</v>
      </c>
      <c r="G59" s="38" t="s">
        <v>90</v>
      </c>
      <c r="H59" s="43" t="s">
        <v>105</v>
      </c>
      <c r="I59" s="39" t="s">
        <v>358</v>
      </c>
      <c r="J59" s="35"/>
      <c r="K59" s="40" t="s">
        <v>359</v>
      </c>
      <c r="L59" s="40" t="s">
        <v>50</v>
      </c>
      <c r="M59" s="41"/>
      <c r="N59" s="35" t="n">
        <v>12</v>
      </c>
      <c r="O59" s="41" t="str">
        <f aca="false">IF(OR(M59="",N59=""),"",EDATE(M59,N59))</f>
        <v/>
      </c>
      <c r="P59" s="35" t="str">
        <f aca="true">IF(J59="No","Not applicable",IF(M59="","Not checked",IF(O59&lt;TODAY(),"Overdue",IF(O59-TODAY()&lt;=30,"Due soon","Current"))))</f>
        <v>Not checked</v>
      </c>
      <c r="Q59" s="42" t="s">
        <v>93</v>
      </c>
      <c r="R59" s="39" t="s">
        <v>360</v>
      </c>
    </row>
    <row r="60" customFormat="false" ht="39.75" hidden="false" customHeight="true" outlineLevel="0" collapsed="false">
      <c r="A60" s="35" t="s">
        <v>361</v>
      </c>
      <c r="B60" s="36" t="s">
        <v>329</v>
      </c>
      <c r="C60" s="37" t="s">
        <v>362</v>
      </c>
      <c r="D60" s="35" t="s">
        <v>363</v>
      </c>
      <c r="E60" s="43" t="s">
        <v>105</v>
      </c>
      <c r="F60" s="43" t="s">
        <v>105</v>
      </c>
      <c r="G60" s="38" t="s">
        <v>90</v>
      </c>
      <c r="H60" s="43" t="s">
        <v>105</v>
      </c>
      <c r="I60" s="39" t="s">
        <v>364</v>
      </c>
      <c r="J60" s="35"/>
      <c r="K60" s="40" t="s">
        <v>365</v>
      </c>
      <c r="L60" s="40" t="s">
        <v>50</v>
      </c>
      <c r="M60" s="41"/>
      <c r="N60" s="35" t="n">
        <v>12</v>
      </c>
      <c r="O60" s="41" t="str">
        <f aca="false">IF(OR(M60="",N60=""),"",EDATE(M60,N60))</f>
        <v/>
      </c>
      <c r="P60" s="35" t="str">
        <f aca="true">IF(J60="No","Not applicable",IF(M60="","Not checked",IF(O60&lt;TODAY(),"Overdue",IF(O60-TODAY()&lt;=30,"Due soon","Current"))))</f>
        <v>Not checked</v>
      </c>
      <c r="Q60" s="42" t="s">
        <v>93</v>
      </c>
      <c r="R60" s="39" t="s">
        <v>366</v>
      </c>
    </row>
    <row r="61" customFormat="false" ht="39.75" hidden="false" customHeight="true" outlineLevel="0" collapsed="false">
      <c r="A61" s="35" t="s">
        <v>367</v>
      </c>
      <c r="B61" s="36" t="s">
        <v>329</v>
      </c>
      <c r="C61" s="37" t="s">
        <v>368</v>
      </c>
      <c r="D61" s="35" t="s">
        <v>369</v>
      </c>
      <c r="E61" s="43" t="s">
        <v>105</v>
      </c>
      <c r="F61" s="43" t="s">
        <v>105</v>
      </c>
      <c r="G61" s="43" t="s">
        <v>105</v>
      </c>
      <c r="H61" s="38" t="s">
        <v>90</v>
      </c>
      <c r="I61" s="39" t="s">
        <v>370</v>
      </c>
      <c r="J61" s="35"/>
      <c r="K61" s="40" t="s">
        <v>371</v>
      </c>
      <c r="L61" s="40" t="s">
        <v>50</v>
      </c>
      <c r="M61" s="41"/>
      <c r="N61" s="35" t="n">
        <v>12</v>
      </c>
      <c r="O61" s="41" t="str">
        <f aca="false">IF(OR(M61="",N61=""),"",EDATE(M61,N61))</f>
        <v/>
      </c>
      <c r="P61" s="35" t="str">
        <f aca="true">IF(J61="No","Not applicable",IF(M61="","Not checked",IF(O61&lt;TODAY(),"Overdue",IF(O61-TODAY()&lt;=30,"Due soon","Current"))))</f>
        <v>Not checked</v>
      </c>
      <c r="Q61" s="42" t="s">
        <v>93</v>
      </c>
      <c r="R61" s="39"/>
    </row>
    <row r="62" customFormat="false" ht="39.75" hidden="false" customHeight="true" outlineLevel="0" collapsed="false">
      <c r="A62" s="35" t="s">
        <v>372</v>
      </c>
      <c r="B62" s="36" t="s">
        <v>373</v>
      </c>
      <c r="C62" s="37" t="s">
        <v>374</v>
      </c>
      <c r="D62" s="35" t="s">
        <v>375</v>
      </c>
      <c r="E62" s="38" t="s">
        <v>90</v>
      </c>
      <c r="F62" s="38" t="s">
        <v>90</v>
      </c>
      <c r="G62" s="43" t="s">
        <v>105</v>
      </c>
      <c r="H62" s="43" t="s">
        <v>105</v>
      </c>
      <c r="I62" s="39" t="s">
        <v>376</v>
      </c>
      <c r="J62" s="35"/>
      <c r="K62" s="40" t="s">
        <v>377</v>
      </c>
      <c r="L62" s="40" t="s">
        <v>50</v>
      </c>
      <c r="M62" s="41"/>
      <c r="N62" s="35" t="n">
        <v>12</v>
      </c>
      <c r="O62" s="41" t="str">
        <f aca="false">IF(OR(M62="",N62=""),"",EDATE(M62,N62))</f>
        <v/>
      </c>
      <c r="P62" s="35" t="str">
        <f aca="true">IF(J62="No","Not applicable",IF(M62="","Not checked",IF(O62&lt;TODAY(),"Overdue",IF(O62-TODAY()&lt;=30,"Due soon","Current"))))</f>
        <v>Not checked</v>
      </c>
      <c r="Q62" s="42" t="s">
        <v>93</v>
      </c>
      <c r="R62" s="44" t="s">
        <v>378</v>
      </c>
    </row>
    <row r="63" customFormat="false" ht="39.75" hidden="false" customHeight="true" outlineLevel="0" collapsed="false">
      <c r="A63" s="35" t="s">
        <v>379</v>
      </c>
      <c r="B63" s="36" t="s">
        <v>373</v>
      </c>
      <c r="C63" s="37" t="s">
        <v>380</v>
      </c>
      <c r="D63" s="35" t="s">
        <v>381</v>
      </c>
      <c r="E63" s="43" t="s">
        <v>105</v>
      </c>
      <c r="F63" s="43" t="s">
        <v>105</v>
      </c>
      <c r="G63" s="38" t="s">
        <v>90</v>
      </c>
      <c r="H63" s="43" t="s">
        <v>105</v>
      </c>
      <c r="I63" s="39" t="s">
        <v>382</v>
      </c>
      <c r="J63" s="35"/>
      <c r="K63" s="40" t="s">
        <v>377</v>
      </c>
      <c r="L63" s="40" t="s">
        <v>50</v>
      </c>
      <c r="M63" s="41"/>
      <c r="N63" s="35" t="n">
        <v>12</v>
      </c>
      <c r="O63" s="41" t="str">
        <f aca="false">IF(OR(M63="",N63=""),"",EDATE(M63,N63))</f>
        <v/>
      </c>
      <c r="P63" s="35" t="str">
        <f aca="true">IF(J63="No","Not applicable",IF(M63="","Not checked",IF(O63&lt;TODAY(),"Overdue",IF(O63-TODAY()&lt;=30,"Due soon","Current"))))</f>
        <v>Not checked</v>
      </c>
      <c r="Q63" s="42" t="s">
        <v>383</v>
      </c>
      <c r="R63" s="39"/>
    </row>
    <row r="64" customFormat="false" ht="39.75" hidden="false" customHeight="true" outlineLevel="0" collapsed="false">
      <c r="A64" s="35" t="s">
        <v>384</v>
      </c>
      <c r="B64" s="36" t="s">
        <v>373</v>
      </c>
      <c r="C64" s="37" t="s">
        <v>385</v>
      </c>
      <c r="D64" s="35" t="s">
        <v>386</v>
      </c>
      <c r="E64" s="43" t="s">
        <v>105</v>
      </c>
      <c r="F64" s="43" t="s">
        <v>105</v>
      </c>
      <c r="G64" s="43" t="s">
        <v>105</v>
      </c>
      <c r="H64" s="38" t="s">
        <v>90</v>
      </c>
      <c r="I64" s="39" t="s">
        <v>387</v>
      </c>
      <c r="J64" s="35"/>
      <c r="K64" s="40" t="s">
        <v>388</v>
      </c>
      <c r="L64" s="40" t="s">
        <v>50</v>
      </c>
      <c r="M64" s="41"/>
      <c r="N64" s="35" t="n">
        <v>12</v>
      </c>
      <c r="O64" s="41" t="str">
        <f aca="false">IF(OR(M64="",N64=""),"",EDATE(M64,N64))</f>
        <v/>
      </c>
      <c r="P64" s="35" t="str">
        <f aca="true">IF(J64="No","Not applicable",IF(M64="","Not checked",IF(O64&lt;TODAY(),"Overdue",IF(O64-TODAY()&lt;=30,"Due soon","Current"))))</f>
        <v>Not checked</v>
      </c>
      <c r="Q64" s="42" t="s">
        <v>93</v>
      </c>
      <c r="R64" s="39"/>
    </row>
    <row r="65" customFormat="false" ht="51.75" hidden="false" customHeight="true" outlineLevel="0" collapsed="false">
      <c r="A65" s="35" t="s">
        <v>389</v>
      </c>
      <c r="B65" s="36" t="s">
        <v>373</v>
      </c>
      <c r="C65" s="37" t="s">
        <v>390</v>
      </c>
      <c r="D65" s="35" t="s">
        <v>391</v>
      </c>
      <c r="E65" s="38" t="s">
        <v>90</v>
      </c>
      <c r="F65" s="43" t="s">
        <v>105</v>
      </c>
      <c r="G65" s="43" t="s">
        <v>105</v>
      </c>
      <c r="H65" s="43" t="s">
        <v>105</v>
      </c>
      <c r="I65" s="39" t="s">
        <v>392</v>
      </c>
      <c r="J65" s="35"/>
      <c r="K65" s="40" t="s">
        <v>393</v>
      </c>
      <c r="L65" s="40" t="s">
        <v>50</v>
      </c>
      <c r="M65" s="41"/>
      <c r="N65" s="35" t="n">
        <v>6</v>
      </c>
      <c r="O65" s="41" t="str">
        <f aca="false">IF(OR(M65="",N65=""),"",EDATE(M65,N65))</f>
        <v/>
      </c>
      <c r="P65" s="35" t="str">
        <f aca="true">IF(J65="No","Not applicable",IF(M65="","Not checked",IF(O65&lt;TODAY(),"Overdue",IF(O65-TODAY()&lt;=30,"Due soon","Current"))))</f>
        <v>Not checked</v>
      </c>
      <c r="Q65" s="42" t="s">
        <v>100</v>
      </c>
      <c r="R65" s="44" t="s">
        <v>394</v>
      </c>
    </row>
    <row r="66" customFormat="false" ht="27.75" hidden="false" customHeight="true" outlineLevel="0" collapsed="false">
      <c r="A66" s="35" t="s">
        <v>395</v>
      </c>
      <c r="B66" s="36" t="s">
        <v>373</v>
      </c>
      <c r="C66" s="37" t="s">
        <v>396</v>
      </c>
      <c r="D66" s="35" t="s">
        <v>391</v>
      </c>
      <c r="E66" s="43" t="s">
        <v>105</v>
      </c>
      <c r="F66" s="38" t="s">
        <v>90</v>
      </c>
      <c r="G66" s="43" t="s">
        <v>105</v>
      </c>
      <c r="H66" s="43" t="s">
        <v>105</v>
      </c>
      <c r="I66" s="39" t="s">
        <v>397</v>
      </c>
      <c r="J66" s="35"/>
      <c r="K66" s="40" t="s">
        <v>393</v>
      </c>
      <c r="L66" s="40" t="s">
        <v>50</v>
      </c>
      <c r="M66" s="41"/>
      <c r="N66" s="35" t="n">
        <v>12</v>
      </c>
      <c r="O66" s="41" t="str">
        <f aca="false">IF(OR(M66="",N66=""),"",EDATE(M66,N66))</f>
        <v/>
      </c>
      <c r="P66" s="35" t="str">
        <f aca="true">IF(J66="No","Not applicable",IF(M66="","Not checked",IF(O66&lt;TODAY(),"Overdue",IF(O66-TODAY()&lt;=30,"Due soon","Current"))))</f>
        <v>Not checked</v>
      </c>
      <c r="Q66" s="42" t="s">
        <v>398</v>
      </c>
      <c r="R66" s="39" t="s">
        <v>399</v>
      </c>
    </row>
    <row r="67" customFormat="false" ht="39.75" hidden="false" customHeight="true" outlineLevel="0" collapsed="false">
      <c r="A67" s="35" t="s">
        <v>400</v>
      </c>
      <c r="B67" s="36" t="s">
        <v>373</v>
      </c>
      <c r="C67" s="37" t="s">
        <v>401</v>
      </c>
      <c r="D67" s="35" t="s">
        <v>402</v>
      </c>
      <c r="E67" s="43" t="s">
        <v>105</v>
      </c>
      <c r="F67" s="43" t="s">
        <v>105</v>
      </c>
      <c r="G67" s="38" t="s">
        <v>90</v>
      </c>
      <c r="H67" s="43" t="s">
        <v>105</v>
      </c>
      <c r="I67" s="39" t="s">
        <v>403</v>
      </c>
      <c r="J67" s="35"/>
      <c r="K67" s="40" t="s">
        <v>404</v>
      </c>
      <c r="L67" s="40" t="s">
        <v>50</v>
      </c>
      <c r="M67" s="41"/>
      <c r="N67" s="35" t="n">
        <v>6</v>
      </c>
      <c r="O67" s="41" t="str">
        <f aca="false">IF(OR(M67="",N67=""),"",EDATE(M67,N67))</f>
        <v/>
      </c>
      <c r="P67" s="35" t="str">
        <f aca="true">IF(J67="No","Not applicable",IF(M67="","Not checked",IF(O67&lt;TODAY(),"Overdue",IF(O67-TODAY()&lt;=30,"Due soon","Current"))))</f>
        <v>Not checked</v>
      </c>
      <c r="Q67" s="42" t="s">
        <v>405</v>
      </c>
      <c r="R67" s="39" t="s">
        <v>406</v>
      </c>
    </row>
    <row r="68" customFormat="false" ht="51.75" hidden="false" customHeight="true" outlineLevel="0" collapsed="false">
      <c r="A68" s="35" t="s">
        <v>407</v>
      </c>
      <c r="B68" s="36" t="s">
        <v>373</v>
      </c>
      <c r="C68" s="37" t="s">
        <v>408</v>
      </c>
      <c r="D68" s="35" t="s">
        <v>155</v>
      </c>
      <c r="E68" s="43" t="s">
        <v>105</v>
      </c>
      <c r="F68" s="43" t="s">
        <v>105</v>
      </c>
      <c r="G68" s="43" t="s">
        <v>105</v>
      </c>
      <c r="H68" s="38" t="s">
        <v>90</v>
      </c>
      <c r="I68" s="39" t="s">
        <v>409</v>
      </c>
      <c r="J68" s="35"/>
      <c r="K68" s="40" t="s">
        <v>393</v>
      </c>
      <c r="L68" s="40" t="s">
        <v>50</v>
      </c>
      <c r="M68" s="41"/>
      <c r="N68" s="35" t="n">
        <v>12</v>
      </c>
      <c r="O68" s="41" t="str">
        <f aca="false">IF(OR(M68="",N68=""),"",EDATE(M68,N68))</f>
        <v/>
      </c>
      <c r="P68" s="35" t="str">
        <f aca="true">IF(J68="No","Not applicable",IF(M68="","Not checked",IF(O68&lt;TODAY(),"Overdue",IF(O68-TODAY()&lt;=30,"Due soon","Current"))))</f>
        <v>Not checked</v>
      </c>
      <c r="Q68" s="42" t="s">
        <v>410</v>
      </c>
      <c r="R68" s="39"/>
    </row>
    <row r="69" customFormat="false" ht="63.75" hidden="false" customHeight="true" outlineLevel="0" collapsed="false">
      <c r="A69" s="35" t="s">
        <v>411</v>
      </c>
      <c r="B69" s="36" t="s">
        <v>373</v>
      </c>
      <c r="C69" s="37" t="s">
        <v>412</v>
      </c>
      <c r="D69" s="35" t="s">
        <v>306</v>
      </c>
      <c r="E69" s="38" t="s">
        <v>90</v>
      </c>
      <c r="F69" s="43" t="s">
        <v>105</v>
      </c>
      <c r="G69" s="43" t="s">
        <v>105</v>
      </c>
      <c r="H69" s="43" t="s">
        <v>105</v>
      </c>
      <c r="I69" s="39" t="s">
        <v>413</v>
      </c>
      <c r="J69" s="35"/>
      <c r="K69" s="40" t="s">
        <v>414</v>
      </c>
      <c r="L69" s="40" t="s">
        <v>50</v>
      </c>
      <c r="M69" s="41"/>
      <c r="N69" s="35" t="n">
        <v>6</v>
      </c>
      <c r="O69" s="41" t="str">
        <f aca="false">IF(OR(M69="",N69=""),"",EDATE(M69,N69))</f>
        <v/>
      </c>
      <c r="P69" s="35" t="str">
        <f aca="true">IF(J69="No","Not applicable",IF(M69="","Not checked",IF(O69&lt;TODAY(),"Overdue",IF(O69-TODAY()&lt;=30,"Due soon","Current"))))</f>
        <v>Not checked</v>
      </c>
      <c r="Q69" s="42" t="s">
        <v>100</v>
      </c>
      <c r="R69" s="39" t="s">
        <v>415</v>
      </c>
    </row>
    <row r="70" customFormat="false" ht="39.75" hidden="false" customHeight="true" outlineLevel="0" collapsed="false">
      <c r="A70" s="35" t="s">
        <v>416</v>
      </c>
      <c r="B70" s="36" t="s">
        <v>373</v>
      </c>
      <c r="C70" s="37" t="s">
        <v>417</v>
      </c>
      <c r="D70" s="35" t="s">
        <v>306</v>
      </c>
      <c r="E70" s="43" t="s">
        <v>105</v>
      </c>
      <c r="F70" s="38" t="s">
        <v>90</v>
      </c>
      <c r="G70" s="43" t="s">
        <v>105</v>
      </c>
      <c r="H70" s="43" t="s">
        <v>105</v>
      </c>
      <c r="I70" s="39" t="s">
        <v>418</v>
      </c>
      <c r="J70" s="35"/>
      <c r="K70" s="40" t="s">
        <v>419</v>
      </c>
      <c r="L70" s="40" t="s">
        <v>50</v>
      </c>
      <c r="M70" s="41"/>
      <c r="N70" s="35" t="n">
        <v>12</v>
      </c>
      <c r="O70" s="41" t="str">
        <f aca="false">IF(OR(M70="",N70=""),"",EDATE(M70,N70))</f>
        <v/>
      </c>
      <c r="P70" s="35" t="str">
        <f aca="true">IF(J70="No","Not applicable",IF(M70="","Not checked",IF(O70&lt;TODAY(),"Overdue",IF(O70-TODAY()&lt;=30,"Due soon","Current"))))</f>
        <v>Not checked</v>
      </c>
      <c r="Q70" s="42" t="s">
        <v>398</v>
      </c>
      <c r="R70" s="39"/>
    </row>
    <row r="71" customFormat="false" ht="39.75" hidden="false" customHeight="true" outlineLevel="0" collapsed="false">
      <c r="A71" s="35" t="s">
        <v>420</v>
      </c>
      <c r="B71" s="36" t="s">
        <v>373</v>
      </c>
      <c r="C71" s="37" t="s">
        <v>421</v>
      </c>
      <c r="D71" s="35" t="s">
        <v>391</v>
      </c>
      <c r="E71" s="43" t="s">
        <v>105</v>
      </c>
      <c r="F71" s="43" t="s">
        <v>105</v>
      </c>
      <c r="G71" s="38" t="s">
        <v>90</v>
      </c>
      <c r="H71" s="43" t="s">
        <v>105</v>
      </c>
      <c r="I71" s="44" t="s">
        <v>422</v>
      </c>
      <c r="J71" s="35"/>
      <c r="K71" s="40" t="s">
        <v>423</v>
      </c>
      <c r="L71" s="40" t="s">
        <v>50</v>
      </c>
      <c r="M71" s="41"/>
      <c r="N71" s="35" t="n">
        <v>3</v>
      </c>
      <c r="O71" s="41" t="str">
        <f aca="false">IF(OR(M71="",N71=""),"",EDATE(M71,N71))</f>
        <v/>
      </c>
      <c r="P71" s="35" t="str">
        <f aca="true">IF(J71="No","Not applicable",IF(M71="","Not checked",IF(O71&lt;TODAY(),"Overdue",IF(O71-TODAY()&lt;=30,"Due soon","Current"))))</f>
        <v>Not checked</v>
      </c>
      <c r="Q71" s="42" t="s">
        <v>405</v>
      </c>
      <c r="R71" s="39" t="s">
        <v>424</v>
      </c>
    </row>
    <row r="72" customFormat="false" ht="39.75" hidden="false" customHeight="true" outlineLevel="0" collapsed="false">
      <c r="A72" s="35" t="s">
        <v>425</v>
      </c>
      <c r="B72" s="36" t="s">
        <v>373</v>
      </c>
      <c r="C72" s="37" t="s">
        <v>426</v>
      </c>
      <c r="D72" s="35" t="s">
        <v>286</v>
      </c>
      <c r="E72" s="43" t="s">
        <v>105</v>
      </c>
      <c r="F72" s="43" t="s">
        <v>105</v>
      </c>
      <c r="G72" s="43" t="s">
        <v>105</v>
      </c>
      <c r="H72" s="38" t="s">
        <v>90</v>
      </c>
      <c r="I72" s="39" t="s">
        <v>427</v>
      </c>
      <c r="J72" s="35"/>
      <c r="K72" s="40" t="s">
        <v>419</v>
      </c>
      <c r="L72" s="40" t="s">
        <v>50</v>
      </c>
      <c r="M72" s="41"/>
      <c r="N72" s="35" t="n">
        <v>12</v>
      </c>
      <c r="O72" s="41" t="str">
        <f aca="false">IF(OR(M72="",N72=""),"",EDATE(M72,N72))</f>
        <v/>
      </c>
      <c r="P72" s="35" t="str">
        <f aca="true">IF(J72="No","Not applicable",IF(M72="","Not checked",IF(O72&lt;TODAY(),"Overdue",IF(O72-TODAY()&lt;=30,"Due soon","Current"))))</f>
        <v>Not checked</v>
      </c>
      <c r="Q72" s="42" t="s">
        <v>410</v>
      </c>
      <c r="R72" s="39"/>
    </row>
    <row r="73" customFormat="false" ht="39.75" hidden="false" customHeight="true" outlineLevel="0" collapsed="false">
      <c r="A73" s="35" t="s">
        <v>428</v>
      </c>
      <c r="B73" s="36" t="s">
        <v>373</v>
      </c>
      <c r="C73" s="37" t="s">
        <v>429</v>
      </c>
      <c r="D73" s="35" t="s">
        <v>171</v>
      </c>
      <c r="E73" s="38" t="s">
        <v>90</v>
      </c>
      <c r="F73" s="43" t="s">
        <v>105</v>
      </c>
      <c r="G73" s="43" t="s">
        <v>105</v>
      </c>
      <c r="H73" s="43" t="s">
        <v>105</v>
      </c>
      <c r="I73" s="39" t="s">
        <v>430</v>
      </c>
      <c r="J73" s="35"/>
      <c r="K73" s="40" t="s">
        <v>431</v>
      </c>
      <c r="L73" s="40" t="s">
        <v>50</v>
      </c>
      <c r="M73" s="41"/>
      <c r="N73" s="35" t="n">
        <v>12</v>
      </c>
      <c r="O73" s="41" t="str">
        <f aca="false">IF(OR(M73="",N73=""),"",EDATE(M73,N73))</f>
        <v/>
      </c>
      <c r="P73" s="35" t="str">
        <f aca="true">IF(J73="No","Not applicable",IF(M73="","Not checked",IF(O73&lt;TODAY(),"Overdue",IF(O73-TODAY()&lt;=30,"Due soon","Current"))))</f>
        <v>Not checked</v>
      </c>
      <c r="Q73" s="42" t="s">
        <v>93</v>
      </c>
      <c r="R73" s="39" t="s">
        <v>432</v>
      </c>
    </row>
    <row r="74" customFormat="false" ht="39.75" hidden="false" customHeight="true" outlineLevel="0" collapsed="false">
      <c r="A74" s="35" t="s">
        <v>433</v>
      </c>
      <c r="B74" s="36" t="s">
        <v>373</v>
      </c>
      <c r="C74" s="37" t="s">
        <v>434</v>
      </c>
      <c r="D74" s="35" t="s">
        <v>435</v>
      </c>
      <c r="E74" s="38" t="s">
        <v>90</v>
      </c>
      <c r="F74" s="38" t="s">
        <v>90</v>
      </c>
      <c r="G74" s="38" t="s">
        <v>90</v>
      </c>
      <c r="H74" s="38" t="s">
        <v>90</v>
      </c>
      <c r="I74" s="39" t="s">
        <v>436</v>
      </c>
      <c r="J74" s="35"/>
      <c r="K74" s="40" t="s">
        <v>437</v>
      </c>
      <c r="L74" s="40" t="s">
        <v>50</v>
      </c>
      <c r="M74" s="41"/>
      <c r="N74" s="35" t="n">
        <v>6</v>
      </c>
      <c r="O74" s="41" t="str">
        <f aca="false">IF(OR(M74="",N74=""),"",EDATE(M74,N74))</f>
        <v/>
      </c>
      <c r="P74" s="35" t="str">
        <f aca="true">IF(J74="No","Not applicable",IF(M74="","Not checked",IF(O74&lt;TODAY(),"Overdue",IF(O74-TODAY()&lt;=30,"Due soon","Current"))))</f>
        <v>Not checked</v>
      </c>
      <c r="Q74" s="42" t="s">
        <v>100</v>
      </c>
      <c r="R74" s="39" t="s">
        <v>438</v>
      </c>
    </row>
    <row r="75" customFormat="false" ht="51.75" hidden="false" customHeight="true" outlineLevel="0" collapsed="false">
      <c r="A75" s="35" t="s">
        <v>439</v>
      </c>
      <c r="B75" s="36" t="s">
        <v>373</v>
      </c>
      <c r="C75" s="37" t="s">
        <v>440</v>
      </c>
      <c r="D75" s="35" t="s">
        <v>105</v>
      </c>
      <c r="E75" s="38" t="s">
        <v>90</v>
      </c>
      <c r="F75" s="38" t="s">
        <v>90</v>
      </c>
      <c r="G75" s="38" t="s">
        <v>90</v>
      </c>
      <c r="H75" s="43" t="s">
        <v>105</v>
      </c>
      <c r="I75" s="39" t="s">
        <v>441</v>
      </c>
      <c r="J75" s="35"/>
      <c r="K75" s="40" t="s">
        <v>442</v>
      </c>
      <c r="L75" s="40" t="s">
        <v>50</v>
      </c>
      <c r="M75" s="41"/>
      <c r="N75" s="35" t="n">
        <v>12</v>
      </c>
      <c r="O75" s="41" t="str">
        <f aca="false">IF(OR(M75="",N75=""),"",EDATE(M75,N75))</f>
        <v/>
      </c>
      <c r="P75" s="35" t="str">
        <f aca="true">IF(J75="No","Not applicable",IF(M75="","Not checked",IF(O75&lt;TODAY(),"Overdue",IF(O75-TODAY()&lt;=30,"Due soon","Current"))))</f>
        <v>Not checked</v>
      </c>
      <c r="Q75" s="42" t="s">
        <v>443</v>
      </c>
      <c r="R75" s="39" t="s">
        <v>444</v>
      </c>
    </row>
    <row r="76" customFormat="false" ht="27.75" hidden="false" customHeight="true" outlineLevel="0" collapsed="false">
      <c r="A76" s="35" t="s">
        <v>445</v>
      </c>
      <c r="B76" s="36" t="s">
        <v>373</v>
      </c>
      <c r="C76" s="37" t="s">
        <v>446</v>
      </c>
      <c r="D76" s="35" t="s">
        <v>447</v>
      </c>
      <c r="E76" s="38" t="s">
        <v>90</v>
      </c>
      <c r="F76" s="38" t="s">
        <v>90</v>
      </c>
      <c r="G76" s="38" t="s">
        <v>90</v>
      </c>
      <c r="H76" s="43" t="s">
        <v>105</v>
      </c>
      <c r="I76" s="39" t="s">
        <v>448</v>
      </c>
      <c r="J76" s="35"/>
      <c r="K76" s="40" t="s">
        <v>449</v>
      </c>
      <c r="L76" s="40" t="s">
        <v>50</v>
      </c>
      <c r="M76" s="41"/>
      <c r="N76" s="35" t="n">
        <v>12</v>
      </c>
      <c r="O76" s="41" t="str">
        <f aca="false">IF(OR(M76="",N76=""),"",EDATE(M76,N76))</f>
        <v/>
      </c>
      <c r="P76" s="35" t="str">
        <f aca="true">IF(J76="No","Not applicable",IF(M76="","Not checked",IF(O76&lt;TODAY(),"Overdue",IF(O76-TODAY()&lt;=30,"Due soon","Current"))))</f>
        <v>Not checked</v>
      </c>
      <c r="Q76" s="42" t="s">
        <v>93</v>
      </c>
      <c r="R76" s="39" t="s">
        <v>450</v>
      </c>
    </row>
    <row r="77" customFormat="false" ht="51.75" hidden="false" customHeight="true" outlineLevel="0" collapsed="false">
      <c r="A77" s="35" t="s">
        <v>451</v>
      </c>
      <c r="B77" s="36" t="s">
        <v>452</v>
      </c>
      <c r="C77" s="37" t="s">
        <v>453</v>
      </c>
      <c r="D77" s="35" t="s">
        <v>454</v>
      </c>
      <c r="E77" s="38" t="s">
        <v>90</v>
      </c>
      <c r="F77" s="43" t="s">
        <v>105</v>
      </c>
      <c r="G77" s="43" t="s">
        <v>105</v>
      </c>
      <c r="H77" s="43" t="s">
        <v>105</v>
      </c>
      <c r="I77" s="39" t="s">
        <v>455</v>
      </c>
      <c r="J77" s="35"/>
      <c r="K77" s="40" t="s">
        <v>456</v>
      </c>
      <c r="L77" s="40" t="s">
        <v>50</v>
      </c>
      <c r="M77" s="41"/>
      <c r="N77" s="35" t="n">
        <v>12</v>
      </c>
      <c r="O77" s="41" t="str">
        <f aca="false">IF(OR(M77="",N77=""),"",EDATE(M77,N77))</f>
        <v/>
      </c>
      <c r="P77" s="35" t="str">
        <f aca="true">IF(J77="No","Not applicable",IF(M77="","Not checked",IF(O77&lt;TODAY(),"Overdue",IF(O77-TODAY()&lt;=30,"Due soon","Current"))))</f>
        <v>Not checked</v>
      </c>
      <c r="Q77" s="42" t="s">
        <v>100</v>
      </c>
      <c r="R77" s="39" t="s">
        <v>457</v>
      </c>
    </row>
    <row r="78" customFormat="false" ht="39.75" hidden="false" customHeight="true" outlineLevel="0" collapsed="false">
      <c r="A78" s="35" t="s">
        <v>458</v>
      </c>
      <c r="B78" s="36" t="s">
        <v>452</v>
      </c>
      <c r="C78" s="37" t="s">
        <v>459</v>
      </c>
      <c r="D78" s="35" t="s">
        <v>460</v>
      </c>
      <c r="E78" s="43" t="s">
        <v>105</v>
      </c>
      <c r="F78" s="38" t="s">
        <v>90</v>
      </c>
      <c r="G78" s="43" t="s">
        <v>105</v>
      </c>
      <c r="H78" s="43" t="s">
        <v>105</v>
      </c>
      <c r="I78" s="39" t="s">
        <v>461</v>
      </c>
      <c r="J78" s="35"/>
      <c r="K78" s="40" t="s">
        <v>462</v>
      </c>
      <c r="L78" s="40" t="s">
        <v>50</v>
      </c>
      <c r="M78" s="41"/>
      <c r="N78" s="35" t="n">
        <v>12</v>
      </c>
      <c r="O78" s="41" t="str">
        <f aca="false">IF(OR(M78="",N78=""),"",EDATE(M78,N78))</f>
        <v/>
      </c>
      <c r="P78" s="35" t="str">
        <f aca="true">IF(J78="No","Not applicable",IF(M78="","Not checked",IF(O78&lt;TODAY(),"Overdue",IF(O78-TODAY()&lt;=30,"Due soon","Current"))))</f>
        <v>Not checked</v>
      </c>
      <c r="Q78" s="42" t="s">
        <v>463</v>
      </c>
      <c r="R78" s="44" t="s">
        <v>464</v>
      </c>
    </row>
    <row r="79" customFormat="false" ht="51.75" hidden="false" customHeight="true" outlineLevel="0" collapsed="false">
      <c r="A79" s="35" t="s">
        <v>465</v>
      </c>
      <c r="B79" s="36" t="s">
        <v>452</v>
      </c>
      <c r="C79" s="37" t="s">
        <v>466</v>
      </c>
      <c r="D79" s="35" t="s">
        <v>467</v>
      </c>
      <c r="E79" s="43" t="s">
        <v>105</v>
      </c>
      <c r="F79" s="43" t="s">
        <v>105</v>
      </c>
      <c r="G79" s="38" t="s">
        <v>90</v>
      </c>
      <c r="H79" s="43" t="s">
        <v>105</v>
      </c>
      <c r="I79" s="39" t="s">
        <v>461</v>
      </c>
      <c r="J79" s="35"/>
      <c r="K79" s="40" t="s">
        <v>462</v>
      </c>
      <c r="L79" s="40" t="s">
        <v>50</v>
      </c>
      <c r="M79" s="41"/>
      <c r="N79" s="35" t="n">
        <v>12</v>
      </c>
      <c r="O79" s="41" t="str">
        <f aca="false">IF(OR(M79="",N79=""),"",EDATE(M79,N79))</f>
        <v/>
      </c>
      <c r="P79" s="35" t="str">
        <f aca="true">IF(J79="No","Not applicable",IF(M79="","Not checked",IF(O79&lt;TODAY(),"Overdue",IF(O79-TODAY()&lt;=30,"Due soon","Current"))))</f>
        <v>Not checked</v>
      </c>
      <c r="Q79" s="42" t="s">
        <v>93</v>
      </c>
      <c r="R79" s="39"/>
    </row>
    <row r="80" customFormat="false" ht="39.75" hidden="false" customHeight="true" outlineLevel="0" collapsed="false">
      <c r="A80" s="35" t="s">
        <v>468</v>
      </c>
      <c r="B80" s="36" t="s">
        <v>452</v>
      </c>
      <c r="C80" s="37" t="s">
        <v>469</v>
      </c>
      <c r="D80" s="35" t="s">
        <v>470</v>
      </c>
      <c r="E80" s="43" t="s">
        <v>105</v>
      </c>
      <c r="F80" s="43" t="s">
        <v>105</v>
      </c>
      <c r="G80" s="43" t="s">
        <v>105</v>
      </c>
      <c r="H80" s="38" t="s">
        <v>90</v>
      </c>
      <c r="I80" s="39" t="s">
        <v>471</v>
      </c>
      <c r="J80" s="35"/>
      <c r="K80" s="40" t="s">
        <v>462</v>
      </c>
      <c r="L80" s="40" t="s">
        <v>50</v>
      </c>
      <c r="M80" s="41"/>
      <c r="N80" s="35" t="n">
        <v>12</v>
      </c>
      <c r="O80" s="41" t="str">
        <f aca="false">IF(OR(M80="",N80=""),"",EDATE(M80,N80))</f>
        <v/>
      </c>
      <c r="P80" s="35" t="str">
        <f aca="true">IF(J80="No","Not applicable",IF(M80="","Not checked",IF(O80&lt;TODAY(),"Overdue",IF(O80-TODAY()&lt;=30,"Due soon","Current"))))</f>
        <v>Not checked</v>
      </c>
      <c r="Q80" s="42" t="s">
        <v>93</v>
      </c>
      <c r="R80" s="39"/>
    </row>
    <row r="81" customFormat="false" ht="51.75" hidden="false" customHeight="true" outlineLevel="0" collapsed="false">
      <c r="A81" s="35" t="s">
        <v>472</v>
      </c>
      <c r="B81" s="36" t="s">
        <v>452</v>
      </c>
      <c r="C81" s="37" t="s">
        <v>473</v>
      </c>
      <c r="D81" s="35" t="s">
        <v>474</v>
      </c>
      <c r="E81" s="38" t="s">
        <v>90</v>
      </c>
      <c r="F81" s="43" t="s">
        <v>105</v>
      </c>
      <c r="G81" s="43" t="s">
        <v>105</v>
      </c>
      <c r="H81" s="43" t="s">
        <v>105</v>
      </c>
      <c r="I81" s="39" t="s">
        <v>475</v>
      </c>
      <c r="J81" s="35"/>
      <c r="K81" s="40" t="s">
        <v>476</v>
      </c>
      <c r="L81" s="40" t="s">
        <v>50</v>
      </c>
      <c r="M81" s="41"/>
      <c r="N81" s="35" t="n">
        <v>12</v>
      </c>
      <c r="O81" s="41" t="str">
        <f aca="false">IF(OR(M81="",N81=""),"",EDATE(M81,N81))</f>
        <v/>
      </c>
      <c r="P81" s="35" t="str">
        <f aca="true">IF(J81="No","Not applicable",IF(M81="","Not checked",IF(O81&lt;TODAY(),"Overdue",IF(O81-TODAY()&lt;=30,"Due soon","Current"))))</f>
        <v>Not checked</v>
      </c>
      <c r="Q81" s="42" t="s">
        <v>100</v>
      </c>
      <c r="R81" s="39" t="s">
        <v>477</v>
      </c>
    </row>
    <row r="82" customFormat="false" ht="39.75" hidden="false" customHeight="true" outlineLevel="0" collapsed="false">
      <c r="A82" s="35" t="s">
        <v>478</v>
      </c>
      <c r="B82" s="36" t="s">
        <v>452</v>
      </c>
      <c r="C82" s="37" t="s">
        <v>479</v>
      </c>
      <c r="D82" s="35" t="s">
        <v>474</v>
      </c>
      <c r="E82" s="43" t="s">
        <v>105</v>
      </c>
      <c r="F82" s="38" t="s">
        <v>90</v>
      </c>
      <c r="G82" s="43" t="s">
        <v>105</v>
      </c>
      <c r="H82" s="43" t="s">
        <v>105</v>
      </c>
      <c r="I82" s="39" t="s">
        <v>480</v>
      </c>
      <c r="J82" s="35"/>
      <c r="K82" s="40" t="s">
        <v>481</v>
      </c>
      <c r="L82" s="40" t="s">
        <v>50</v>
      </c>
      <c r="M82" s="41"/>
      <c r="N82" s="35" t="n">
        <v>12</v>
      </c>
      <c r="O82" s="41" t="str">
        <f aca="false">IF(OR(M82="",N82=""),"",EDATE(M82,N82))</f>
        <v/>
      </c>
      <c r="P82" s="35" t="str">
        <f aca="true">IF(J82="No","Not applicable",IF(M82="","Not checked",IF(O82&lt;TODAY(),"Overdue",IF(O82-TODAY()&lt;=30,"Due soon","Current"))))</f>
        <v>Not checked</v>
      </c>
      <c r="Q82" s="42" t="s">
        <v>398</v>
      </c>
      <c r="R82" s="39"/>
    </row>
    <row r="83" customFormat="false" ht="51.75" hidden="false" customHeight="true" outlineLevel="0" collapsed="false">
      <c r="A83" s="35" t="s">
        <v>482</v>
      </c>
      <c r="B83" s="36" t="s">
        <v>452</v>
      </c>
      <c r="C83" s="37" t="s">
        <v>483</v>
      </c>
      <c r="D83" s="35" t="s">
        <v>484</v>
      </c>
      <c r="E83" s="43" t="s">
        <v>105</v>
      </c>
      <c r="F83" s="43" t="s">
        <v>105</v>
      </c>
      <c r="G83" s="38" t="s">
        <v>90</v>
      </c>
      <c r="H83" s="43" t="s">
        <v>105</v>
      </c>
      <c r="I83" s="39" t="s">
        <v>485</v>
      </c>
      <c r="J83" s="35"/>
      <c r="K83" s="40" t="s">
        <v>486</v>
      </c>
      <c r="L83" s="40" t="s">
        <v>50</v>
      </c>
      <c r="M83" s="41"/>
      <c r="N83" s="35" t="n">
        <v>12</v>
      </c>
      <c r="O83" s="41" t="str">
        <f aca="false">IF(OR(M83="",N83=""),"",EDATE(M83,N83))</f>
        <v/>
      </c>
      <c r="P83" s="35" t="str">
        <f aca="true">IF(J83="No","Not applicable",IF(M83="","Not checked",IF(O83&lt;TODAY(),"Overdue",IF(O83-TODAY()&lt;=30,"Due soon","Current"))))</f>
        <v>Not checked</v>
      </c>
      <c r="Q83" s="42" t="s">
        <v>93</v>
      </c>
      <c r="R83" s="44" t="s">
        <v>487</v>
      </c>
    </row>
    <row r="84" customFormat="false" ht="39.75" hidden="false" customHeight="true" outlineLevel="0" collapsed="false">
      <c r="A84" s="35" t="s">
        <v>488</v>
      </c>
      <c r="B84" s="36" t="s">
        <v>452</v>
      </c>
      <c r="C84" s="37" t="s">
        <v>489</v>
      </c>
      <c r="D84" s="35" t="s">
        <v>122</v>
      </c>
      <c r="E84" s="43" t="s">
        <v>105</v>
      </c>
      <c r="F84" s="43" t="s">
        <v>105</v>
      </c>
      <c r="G84" s="43" t="s">
        <v>105</v>
      </c>
      <c r="H84" s="38" t="s">
        <v>90</v>
      </c>
      <c r="I84" s="39" t="s">
        <v>490</v>
      </c>
      <c r="J84" s="35"/>
      <c r="K84" s="40" t="s">
        <v>481</v>
      </c>
      <c r="L84" s="40" t="s">
        <v>50</v>
      </c>
      <c r="M84" s="41"/>
      <c r="N84" s="35" t="n">
        <v>12</v>
      </c>
      <c r="O84" s="41" t="str">
        <f aca="false">IF(OR(M84="",N84=""),"",EDATE(M84,N84))</f>
        <v/>
      </c>
      <c r="P84" s="35" t="str">
        <f aca="true">IF(J84="No","Not applicable",IF(M84="","Not checked",IF(O84&lt;TODAY(),"Overdue",IF(O84-TODAY()&lt;=30,"Due soon","Current"))))</f>
        <v>Not checked</v>
      </c>
      <c r="Q84" s="42" t="s">
        <v>410</v>
      </c>
      <c r="R84" s="39"/>
    </row>
    <row r="85" customFormat="false" ht="27.75" hidden="false" customHeight="true" outlineLevel="0" collapsed="false">
      <c r="A85" s="35" t="s">
        <v>491</v>
      </c>
      <c r="B85" s="36" t="s">
        <v>452</v>
      </c>
      <c r="C85" s="37" t="s">
        <v>492</v>
      </c>
      <c r="D85" s="35" t="s">
        <v>290</v>
      </c>
      <c r="E85" s="38" t="s">
        <v>90</v>
      </c>
      <c r="F85" s="38" t="s">
        <v>90</v>
      </c>
      <c r="G85" s="43" t="s">
        <v>105</v>
      </c>
      <c r="H85" s="43" t="s">
        <v>105</v>
      </c>
      <c r="I85" s="39" t="s">
        <v>493</v>
      </c>
      <c r="J85" s="35"/>
      <c r="K85" s="40" t="s">
        <v>494</v>
      </c>
      <c r="L85" s="40" t="s">
        <v>50</v>
      </c>
      <c r="M85" s="41"/>
      <c r="N85" s="35" t="n">
        <v>12</v>
      </c>
      <c r="O85" s="41" t="str">
        <f aca="false">IF(OR(M85="",N85=""),"",EDATE(M85,N85))</f>
        <v/>
      </c>
      <c r="P85" s="35" t="str">
        <f aca="true">IF(J85="No","Not applicable",IF(M85="","Not checked",IF(O85&lt;TODAY(),"Overdue",IF(O85-TODAY()&lt;=30,"Due soon","Current"))))</f>
        <v>Not checked</v>
      </c>
      <c r="Q85" s="42" t="s">
        <v>93</v>
      </c>
      <c r="R85" s="39" t="s">
        <v>495</v>
      </c>
    </row>
    <row r="86" customFormat="false" ht="27.75" hidden="false" customHeight="true" outlineLevel="0" collapsed="false">
      <c r="A86" s="35" t="s">
        <v>496</v>
      </c>
      <c r="B86" s="36" t="s">
        <v>452</v>
      </c>
      <c r="C86" s="37" t="s">
        <v>497</v>
      </c>
      <c r="D86" s="35" t="s">
        <v>286</v>
      </c>
      <c r="E86" s="38" t="s">
        <v>90</v>
      </c>
      <c r="F86" s="38" t="s">
        <v>90</v>
      </c>
      <c r="G86" s="43" t="s">
        <v>105</v>
      </c>
      <c r="H86" s="43" t="s">
        <v>105</v>
      </c>
      <c r="I86" s="39" t="s">
        <v>498</v>
      </c>
      <c r="J86" s="35"/>
      <c r="K86" s="40" t="s">
        <v>499</v>
      </c>
      <c r="L86" s="40" t="s">
        <v>50</v>
      </c>
      <c r="M86" s="41"/>
      <c r="N86" s="35" t="n">
        <v>24</v>
      </c>
      <c r="O86" s="41" t="str">
        <f aca="false">IF(OR(M86="",N86=""),"",EDATE(M86,N86))</f>
        <v/>
      </c>
      <c r="P86" s="35" t="str">
        <f aca="true">IF(J86="No","Not applicable",IF(M86="","Not checked",IF(O86&lt;TODAY(),"Overdue",IF(O86-TODAY()&lt;=30,"Due soon","Current"))))</f>
        <v>Not checked</v>
      </c>
      <c r="Q86" s="42" t="s">
        <v>93</v>
      </c>
      <c r="R86" s="39"/>
    </row>
    <row r="87" customFormat="false" ht="27.75" hidden="false" customHeight="true" outlineLevel="0" collapsed="false">
      <c r="A87" s="35" t="s">
        <v>500</v>
      </c>
      <c r="B87" s="36" t="s">
        <v>452</v>
      </c>
      <c r="C87" s="37" t="s">
        <v>501</v>
      </c>
      <c r="D87" s="35" t="s">
        <v>201</v>
      </c>
      <c r="E87" s="43" t="s">
        <v>105</v>
      </c>
      <c r="F87" s="43" t="s">
        <v>105</v>
      </c>
      <c r="G87" s="38" t="s">
        <v>90</v>
      </c>
      <c r="H87" s="43" t="s">
        <v>105</v>
      </c>
      <c r="I87" s="39" t="s">
        <v>502</v>
      </c>
      <c r="J87" s="35"/>
      <c r="K87" s="40" t="s">
        <v>503</v>
      </c>
      <c r="L87" s="40" t="s">
        <v>50</v>
      </c>
      <c r="M87" s="41"/>
      <c r="N87" s="35" t="n">
        <v>24</v>
      </c>
      <c r="O87" s="41" t="str">
        <f aca="false">IF(OR(M87="",N87=""),"",EDATE(M87,N87))</f>
        <v/>
      </c>
      <c r="P87" s="35" t="str">
        <f aca="true">IF(J87="No","Not applicable",IF(M87="","Not checked",IF(O87&lt;TODAY(),"Overdue",IF(O87-TODAY()&lt;=30,"Due soon","Current"))))</f>
        <v>Not checked</v>
      </c>
      <c r="Q87" s="42" t="s">
        <v>93</v>
      </c>
      <c r="R87" s="39"/>
    </row>
    <row r="88" customFormat="false" ht="27.75" hidden="false" customHeight="true" outlineLevel="0" collapsed="false">
      <c r="A88" s="35" t="s">
        <v>504</v>
      </c>
      <c r="B88" s="36" t="s">
        <v>452</v>
      </c>
      <c r="C88" s="37" t="s">
        <v>505</v>
      </c>
      <c r="D88" s="35" t="s">
        <v>391</v>
      </c>
      <c r="E88" s="43" t="s">
        <v>105</v>
      </c>
      <c r="F88" s="43" t="s">
        <v>105</v>
      </c>
      <c r="G88" s="43" t="s">
        <v>105</v>
      </c>
      <c r="H88" s="38" t="s">
        <v>90</v>
      </c>
      <c r="I88" s="39" t="s">
        <v>506</v>
      </c>
      <c r="J88" s="35"/>
      <c r="K88" s="40" t="s">
        <v>503</v>
      </c>
      <c r="L88" s="40" t="s">
        <v>50</v>
      </c>
      <c r="M88" s="41"/>
      <c r="N88" s="35" t="n">
        <v>24</v>
      </c>
      <c r="O88" s="41" t="str">
        <f aca="false">IF(OR(M88="",N88=""),"",EDATE(M88,N88))</f>
        <v/>
      </c>
      <c r="P88" s="35" t="str">
        <f aca="true">IF(J88="No","Not applicable",IF(M88="","Not checked",IF(O88&lt;TODAY(),"Overdue",IF(O88-TODAY()&lt;=30,"Due soon","Current"))))</f>
        <v>Not checked</v>
      </c>
      <c r="Q88" s="42" t="s">
        <v>93</v>
      </c>
      <c r="R88" s="39"/>
    </row>
    <row r="89" customFormat="false" ht="39.75" hidden="false" customHeight="true" outlineLevel="0" collapsed="false">
      <c r="A89" s="35" t="s">
        <v>507</v>
      </c>
      <c r="B89" s="36" t="s">
        <v>452</v>
      </c>
      <c r="C89" s="37" t="s">
        <v>508</v>
      </c>
      <c r="D89" s="35" t="s">
        <v>509</v>
      </c>
      <c r="E89" s="38" t="s">
        <v>90</v>
      </c>
      <c r="F89" s="43" t="s">
        <v>105</v>
      </c>
      <c r="G89" s="43" t="s">
        <v>105</v>
      </c>
      <c r="H89" s="43" t="s">
        <v>105</v>
      </c>
      <c r="I89" s="39" t="s">
        <v>510</v>
      </c>
      <c r="J89" s="35"/>
      <c r="K89" s="40" t="s">
        <v>511</v>
      </c>
      <c r="L89" s="40" t="s">
        <v>50</v>
      </c>
      <c r="M89" s="41"/>
      <c r="N89" s="35" t="n">
        <v>6</v>
      </c>
      <c r="O89" s="41" t="str">
        <f aca="false">IF(OR(M89="",N89=""),"",EDATE(M89,N89))</f>
        <v/>
      </c>
      <c r="P89" s="35" t="str">
        <f aca="true">IF(J89="No","Not applicable",IF(M89="","Not checked",IF(O89&lt;TODAY(),"Overdue",IF(O89-TODAY()&lt;=30,"Due soon","Current"))))</f>
        <v>Not checked</v>
      </c>
      <c r="Q89" s="42" t="s">
        <v>100</v>
      </c>
      <c r="R89" s="39"/>
    </row>
    <row r="90" customFormat="false" ht="39.75" hidden="false" customHeight="true" outlineLevel="0" collapsed="false">
      <c r="A90" s="35" t="s">
        <v>512</v>
      </c>
      <c r="B90" s="36" t="s">
        <v>452</v>
      </c>
      <c r="C90" s="37" t="s">
        <v>513</v>
      </c>
      <c r="D90" s="35" t="s">
        <v>514</v>
      </c>
      <c r="E90" s="38" t="s">
        <v>90</v>
      </c>
      <c r="F90" s="38" t="s">
        <v>90</v>
      </c>
      <c r="G90" s="38" t="s">
        <v>90</v>
      </c>
      <c r="H90" s="38" t="s">
        <v>90</v>
      </c>
      <c r="I90" s="39" t="s">
        <v>515</v>
      </c>
      <c r="J90" s="35"/>
      <c r="K90" s="40" t="s">
        <v>516</v>
      </c>
      <c r="L90" s="40" t="s">
        <v>50</v>
      </c>
      <c r="M90" s="41"/>
      <c r="N90" s="35" t="n">
        <v>24</v>
      </c>
      <c r="O90" s="41" t="str">
        <f aca="false">IF(OR(M90="",N90=""),"",EDATE(M90,N90))</f>
        <v/>
      </c>
      <c r="P90" s="35" t="str">
        <f aca="true">IF(J90="No","Not applicable",IF(M90="","Not checked",IF(O90&lt;TODAY(),"Overdue",IF(O90-TODAY()&lt;=30,"Due soon","Current"))))</f>
        <v>Not checked</v>
      </c>
      <c r="Q90" s="42" t="s">
        <v>93</v>
      </c>
      <c r="R90" s="39" t="s">
        <v>517</v>
      </c>
    </row>
    <row r="91" customFormat="false" ht="39.75" hidden="false" customHeight="true" outlineLevel="0" collapsed="false">
      <c r="A91" s="35" t="s">
        <v>518</v>
      </c>
      <c r="B91" s="36" t="s">
        <v>519</v>
      </c>
      <c r="C91" s="37" t="s">
        <v>520</v>
      </c>
      <c r="D91" s="35" t="s">
        <v>207</v>
      </c>
      <c r="E91" s="38" t="s">
        <v>90</v>
      </c>
      <c r="F91" s="38" t="s">
        <v>90</v>
      </c>
      <c r="G91" s="43" t="s">
        <v>105</v>
      </c>
      <c r="H91" s="43" t="s">
        <v>105</v>
      </c>
      <c r="I91" s="39" t="s">
        <v>521</v>
      </c>
      <c r="J91" s="35"/>
      <c r="K91" s="40" t="s">
        <v>522</v>
      </c>
      <c r="L91" s="40" t="s">
        <v>50</v>
      </c>
      <c r="M91" s="41"/>
      <c r="N91" s="35" t="n">
        <v>12</v>
      </c>
      <c r="O91" s="41" t="str">
        <f aca="false">IF(OR(M91="",N91=""),"",EDATE(M91,N91))</f>
        <v/>
      </c>
      <c r="P91" s="35" t="str">
        <f aca="true">IF(J91="No","Not applicable",IF(M91="","Not checked",IF(O91&lt;TODAY(),"Overdue",IF(O91-TODAY()&lt;=30,"Due soon","Current"))))</f>
        <v>Not checked</v>
      </c>
      <c r="Q91" s="42" t="s">
        <v>93</v>
      </c>
      <c r="R91" s="39"/>
    </row>
    <row r="92" customFormat="false" ht="27.75" hidden="false" customHeight="true" outlineLevel="0" collapsed="false">
      <c r="A92" s="35" t="s">
        <v>523</v>
      </c>
      <c r="B92" s="36" t="s">
        <v>519</v>
      </c>
      <c r="C92" s="37" t="s">
        <v>524</v>
      </c>
      <c r="D92" s="35" t="s">
        <v>251</v>
      </c>
      <c r="E92" s="38" t="s">
        <v>90</v>
      </c>
      <c r="F92" s="38" t="s">
        <v>90</v>
      </c>
      <c r="G92" s="43" t="s">
        <v>105</v>
      </c>
      <c r="H92" s="43" t="s">
        <v>105</v>
      </c>
      <c r="I92" s="39" t="s">
        <v>525</v>
      </c>
      <c r="J92" s="35"/>
      <c r="K92" s="40" t="s">
        <v>526</v>
      </c>
      <c r="L92" s="40" t="s">
        <v>50</v>
      </c>
      <c r="M92" s="41"/>
      <c r="N92" s="35" t="n">
        <v>24</v>
      </c>
      <c r="O92" s="41" t="str">
        <f aca="false">IF(OR(M92="",N92=""),"",EDATE(M92,N92))</f>
        <v/>
      </c>
      <c r="P92" s="35" t="str">
        <f aca="true">IF(J92="No","Not applicable",IF(M92="","Not checked",IF(O92&lt;TODAY(),"Overdue",IF(O92-TODAY()&lt;=30,"Due soon","Current"))))</f>
        <v>Not checked</v>
      </c>
      <c r="Q92" s="42" t="s">
        <v>93</v>
      </c>
      <c r="R92" s="39"/>
    </row>
    <row r="93" customFormat="false" ht="39.75" hidden="false" customHeight="true" outlineLevel="0" collapsed="false">
      <c r="A93" s="35" t="s">
        <v>527</v>
      </c>
      <c r="B93" s="36" t="s">
        <v>519</v>
      </c>
      <c r="C93" s="37" t="s">
        <v>528</v>
      </c>
      <c r="D93" s="35" t="s">
        <v>529</v>
      </c>
      <c r="E93" s="38" t="s">
        <v>90</v>
      </c>
      <c r="F93" s="38" t="s">
        <v>90</v>
      </c>
      <c r="G93" s="43" t="s">
        <v>105</v>
      </c>
      <c r="H93" s="43" t="s">
        <v>105</v>
      </c>
      <c r="I93" s="39" t="s">
        <v>530</v>
      </c>
      <c r="J93" s="35"/>
      <c r="K93" s="40" t="s">
        <v>531</v>
      </c>
      <c r="L93" s="40" t="s">
        <v>50</v>
      </c>
      <c r="M93" s="41"/>
      <c r="N93" s="35" t="n">
        <v>12</v>
      </c>
      <c r="O93" s="41" t="str">
        <f aca="false">IF(OR(M93="",N93=""),"",EDATE(M93,N93))</f>
        <v/>
      </c>
      <c r="P93" s="35" t="str">
        <f aca="true">IF(J93="No","Not applicable",IF(M93="","Not checked",IF(O93&lt;TODAY(),"Overdue",IF(O93-TODAY()&lt;=30,"Due soon","Current"))))</f>
        <v>Not checked</v>
      </c>
      <c r="Q93" s="42" t="s">
        <v>93</v>
      </c>
      <c r="R93" s="39"/>
    </row>
    <row r="94" customFormat="false" ht="39.75" hidden="false" customHeight="true" outlineLevel="0" collapsed="false">
      <c r="A94" s="35" t="s">
        <v>532</v>
      </c>
      <c r="B94" s="36" t="s">
        <v>519</v>
      </c>
      <c r="C94" s="37" t="s">
        <v>533</v>
      </c>
      <c r="D94" s="35" t="s">
        <v>190</v>
      </c>
      <c r="E94" s="38" t="s">
        <v>90</v>
      </c>
      <c r="F94" s="38" t="s">
        <v>90</v>
      </c>
      <c r="G94" s="38" t="s">
        <v>90</v>
      </c>
      <c r="H94" s="43" t="s">
        <v>105</v>
      </c>
      <c r="I94" s="39" t="s">
        <v>534</v>
      </c>
      <c r="J94" s="35"/>
      <c r="K94" s="40" t="s">
        <v>535</v>
      </c>
      <c r="L94" s="40" t="s">
        <v>50</v>
      </c>
      <c r="M94" s="41"/>
      <c r="N94" s="35" t="n">
        <v>24</v>
      </c>
      <c r="O94" s="41" t="str">
        <f aca="false">IF(OR(M94="",N94=""),"",EDATE(M94,N94))</f>
        <v/>
      </c>
      <c r="P94" s="35" t="str">
        <f aca="true">IF(J94="No","Not applicable",IF(M94="","Not checked",IF(O94&lt;TODAY(),"Overdue",IF(O94-TODAY()&lt;=30,"Due soon","Current"))))</f>
        <v>Not checked</v>
      </c>
      <c r="Q94" s="42" t="s">
        <v>93</v>
      </c>
      <c r="R94" s="39" t="s">
        <v>536</v>
      </c>
    </row>
    <row r="95" customFormat="false" ht="39.75" hidden="false" customHeight="true" outlineLevel="0" collapsed="false">
      <c r="A95" s="35" t="s">
        <v>537</v>
      </c>
      <c r="B95" s="36" t="s">
        <v>519</v>
      </c>
      <c r="C95" s="37" t="s">
        <v>538</v>
      </c>
      <c r="D95" s="35" t="s">
        <v>539</v>
      </c>
      <c r="E95" s="43" t="s">
        <v>105</v>
      </c>
      <c r="F95" s="43" t="s">
        <v>105</v>
      </c>
      <c r="G95" s="38" t="s">
        <v>90</v>
      </c>
      <c r="H95" s="43" t="s">
        <v>105</v>
      </c>
      <c r="I95" s="39" t="s">
        <v>540</v>
      </c>
      <c r="J95" s="35"/>
      <c r="K95" s="40" t="s">
        <v>541</v>
      </c>
      <c r="L95" s="40" t="s">
        <v>50</v>
      </c>
      <c r="M95" s="41"/>
      <c r="N95" s="35" t="n">
        <v>12</v>
      </c>
      <c r="O95" s="41" t="str">
        <f aca="false">IF(OR(M95="",N95=""),"",EDATE(M95,N95))</f>
        <v/>
      </c>
      <c r="P95" s="35" t="str">
        <f aca="true">IF(J95="No","Not applicable",IF(M95="","Not checked",IF(O95&lt;TODAY(),"Overdue",IF(O95-TODAY()&lt;=30,"Due soon","Current"))))</f>
        <v>Not checked</v>
      </c>
      <c r="Q95" s="42" t="s">
        <v>542</v>
      </c>
      <c r="R95" s="39" t="s">
        <v>543</v>
      </c>
    </row>
    <row r="96" customFormat="false" ht="39.75" hidden="false" customHeight="true" outlineLevel="0" collapsed="false">
      <c r="A96" s="35" t="s">
        <v>544</v>
      </c>
      <c r="B96" s="36" t="s">
        <v>519</v>
      </c>
      <c r="C96" s="37" t="s">
        <v>545</v>
      </c>
      <c r="D96" s="35" t="s">
        <v>546</v>
      </c>
      <c r="E96" s="43" t="s">
        <v>105</v>
      </c>
      <c r="F96" s="43" t="s">
        <v>105</v>
      </c>
      <c r="G96" s="43" t="s">
        <v>105</v>
      </c>
      <c r="H96" s="38" t="s">
        <v>90</v>
      </c>
      <c r="I96" s="39" t="s">
        <v>547</v>
      </c>
      <c r="J96" s="35"/>
      <c r="K96" s="40" t="s">
        <v>541</v>
      </c>
      <c r="L96" s="40" t="s">
        <v>50</v>
      </c>
      <c r="M96" s="41"/>
      <c r="N96" s="35" t="n">
        <v>12</v>
      </c>
      <c r="O96" s="41" t="str">
        <f aca="false">IF(OR(M96="",N96=""),"",EDATE(M96,N96))</f>
        <v/>
      </c>
      <c r="P96" s="35" t="str">
        <f aca="true">IF(J96="No","Not applicable",IF(M96="","Not checked",IF(O96&lt;TODAY(),"Overdue",IF(O96-TODAY()&lt;=30,"Due soon","Current"))))</f>
        <v>Not checked</v>
      </c>
      <c r="Q96" s="42" t="s">
        <v>410</v>
      </c>
      <c r="R96" s="39"/>
    </row>
    <row r="97" customFormat="false" ht="39.75" hidden="false" customHeight="true" outlineLevel="0" collapsed="false">
      <c r="A97" s="35" t="s">
        <v>548</v>
      </c>
      <c r="B97" s="36" t="s">
        <v>519</v>
      </c>
      <c r="C97" s="37" t="s">
        <v>549</v>
      </c>
      <c r="D97" s="35" t="s">
        <v>550</v>
      </c>
      <c r="E97" s="38" t="s">
        <v>90</v>
      </c>
      <c r="F97" s="38" t="s">
        <v>90</v>
      </c>
      <c r="G97" s="43" t="s">
        <v>105</v>
      </c>
      <c r="H97" s="43" t="s">
        <v>105</v>
      </c>
      <c r="I97" s="39" t="s">
        <v>551</v>
      </c>
      <c r="J97" s="35"/>
      <c r="K97" s="40" t="s">
        <v>552</v>
      </c>
      <c r="L97" s="40" t="s">
        <v>50</v>
      </c>
      <c r="M97" s="41"/>
      <c r="N97" s="35" t="n">
        <v>24</v>
      </c>
      <c r="O97" s="41" t="str">
        <f aca="false">IF(OR(M97="",N97=""),"",EDATE(M97,N97))</f>
        <v/>
      </c>
      <c r="P97" s="35" t="str">
        <f aca="true">IF(J97="No","Not applicable",IF(M97="","Not checked",IF(O97&lt;TODAY(),"Overdue",IF(O97-TODAY()&lt;=30,"Due soon","Current"))))</f>
        <v>Not checked</v>
      </c>
      <c r="Q97" s="42" t="s">
        <v>93</v>
      </c>
      <c r="R97" s="39"/>
    </row>
    <row r="98" customFormat="false" ht="39.75" hidden="false" customHeight="true" outlineLevel="0" collapsed="false">
      <c r="A98" s="35" t="s">
        <v>553</v>
      </c>
      <c r="B98" s="36" t="s">
        <v>519</v>
      </c>
      <c r="C98" s="37" t="s">
        <v>554</v>
      </c>
      <c r="D98" s="35" t="s">
        <v>207</v>
      </c>
      <c r="E98" s="43" t="s">
        <v>105</v>
      </c>
      <c r="F98" s="43" t="s">
        <v>105</v>
      </c>
      <c r="G98" s="38" t="s">
        <v>90</v>
      </c>
      <c r="H98" s="43" t="s">
        <v>105</v>
      </c>
      <c r="I98" s="39" t="s">
        <v>555</v>
      </c>
      <c r="J98" s="35"/>
      <c r="K98" s="40" t="s">
        <v>556</v>
      </c>
      <c r="L98" s="40" t="s">
        <v>50</v>
      </c>
      <c r="M98" s="41"/>
      <c r="N98" s="35" t="n">
        <v>24</v>
      </c>
      <c r="O98" s="41" t="str">
        <f aca="false">IF(OR(M98="",N98=""),"",EDATE(M98,N98))</f>
        <v/>
      </c>
      <c r="P98" s="35" t="str">
        <f aca="true">IF(J98="No","Not applicable",IF(M98="","Not checked",IF(O98&lt;TODAY(),"Overdue",IF(O98-TODAY()&lt;=30,"Due soon","Current"))))</f>
        <v>Not checked</v>
      </c>
      <c r="Q98" s="42" t="s">
        <v>383</v>
      </c>
      <c r="R98" s="39"/>
    </row>
    <row r="99" customFormat="false" ht="39.75" hidden="false" customHeight="true" outlineLevel="0" collapsed="false">
      <c r="A99" s="35" t="s">
        <v>557</v>
      </c>
      <c r="B99" s="36" t="s">
        <v>519</v>
      </c>
      <c r="C99" s="37" t="s">
        <v>558</v>
      </c>
      <c r="D99" s="35" t="s">
        <v>559</v>
      </c>
      <c r="E99" s="43" t="s">
        <v>105</v>
      </c>
      <c r="F99" s="43" t="s">
        <v>105</v>
      </c>
      <c r="G99" s="43" t="s">
        <v>105</v>
      </c>
      <c r="H99" s="38" t="s">
        <v>90</v>
      </c>
      <c r="I99" s="39" t="s">
        <v>560</v>
      </c>
      <c r="J99" s="35"/>
      <c r="K99" s="40" t="s">
        <v>556</v>
      </c>
      <c r="L99" s="40" t="s">
        <v>50</v>
      </c>
      <c r="M99" s="41"/>
      <c r="N99" s="35" t="n">
        <v>24</v>
      </c>
      <c r="O99" s="41" t="str">
        <f aca="false">IF(OR(M99="",N99=""),"",EDATE(M99,N99))</f>
        <v/>
      </c>
      <c r="P99" s="35" t="str">
        <f aca="true">IF(J99="No","Not applicable",IF(M99="","Not checked",IF(O99&lt;TODAY(),"Overdue",IF(O99-TODAY()&lt;=30,"Due soon","Current"))))</f>
        <v>Not checked</v>
      </c>
      <c r="Q99" s="42" t="s">
        <v>93</v>
      </c>
      <c r="R99" s="39"/>
    </row>
    <row r="100" customFormat="false" ht="39.75" hidden="false" customHeight="true" outlineLevel="0" collapsed="false">
      <c r="A100" s="35" t="s">
        <v>561</v>
      </c>
      <c r="B100" s="36" t="s">
        <v>519</v>
      </c>
      <c r="C100" s="37" t="s">
        <v>562</v>
      </c>
      <c r="D100" s="35" t="s">
        <v>306</v>
      </c>
      <c r="E100" s="43" t="s">
        <v>105</v>
      </c>
      <c r="F100" s="38" t="s">
        <v>90</v>
      </c>
      <c r="G100" s="43" t="s">
        <v>105</v>
      </c>
      <c r="H100" s="43" t="s">
        <v>105</v>
      </c>
      <c r="I100" s="39" t="s">
        <v>563</v>
      </c>
      <c r="J100" s="35"/>
      <c r="K100" s="40" t="s">
        <v>564</v>
      </c>
      <c r="L100" s="40" t="s">
        <v>50</v>
      </c>
      <c r="M100" s="41"/>
      <c r="N100" s="35" t="n">
        <v>24</v>
      </c>
      <c r="O100" s="41" t="str">
        <f aca="false">IF(OR(M100="",N100=""),"",EDATE(M100,N100))</f>
        <v/>
      </c>
      <c r="P100" s="35" t="str">
        <f aca="true">IF(J100="No","Not applicable",IF(M100="","Not checked",IF(O100&lt;TODAY(),"Overdue",IF(O100-TODAY()&lt;=30,"Due soon","Current"))))</f>
        <v>Not checked</v>
      </c>
      <c r="Q100" s="42" t="s">
        <v>93</v>
      </c>
      <c r="R100" s="39"/>
    </row>
    <row r="101" customFormat="false" ht="39.75" hidden="false" customHeight="true" outlineLevel="0" collapsed="false">
      <c r="A101" s="35" t="s">
        <v>565</v>
      </c>
      <c r="B101" s="36" t="s">
        <v>566</v>
      </c>
      <c r="C101" s="37" t="s">
        <v>567</v>
      </c>
      <c r="D101" s="35" t="s">
        <v>568</v>
      </c>
      <c r="E101" s="38" t="s">
        <v>90</v>
      </c>
      <c r="F101" s="38" t="s">
        <v>90</v>
      </c>
      <c r="G101" s="38" t="s">
        <v>90</v>
      </c>
      <c r="H101" s="38" t="s">
        <v>90</v>
      </c>
      <c r="I101" s="39" t="s">
        <v>569</v>
      </c>
      <c r="J101" s="35"/>
      <c r="K101" s="40" t="s">
        <v>570</v>
      </c>
      <c r="L101" s="40" t="s">
        <v>50</v>
      </c>
      <c r="M101" s="41"/>
      <c r="N101" s="35" t="n">
        <v>12</v>
      </c>
      <c r="O101" s="41" t="str">
        <f aca="false">IF(OR(M101="",N101=""),"",EDATE(M101,N101))</f>
        <v/>
      </c>
      <c r="P101" s="35" t="str">
        <f aca="true">IF(J101="No","Not applicable",IF(M101="","Not checked",IF(O101&lt;TODAY(),"Overdue",IF(O101-TODAY()&lt;=30,"Due soon","Current"))))</f>
        <v>Not checked</v>
      </c>
      <c r="Q101" s="42" t="s">
        <v>93</v>
      </c>
      <c r="R101" s="39" t="s">
        <v>571</v>
      </c>
    </row>
    <row r="102" customFormat="false" ht="39.75" hidden="false" customHeight="true" outlineLevel="0" collapsed="false">
      <c r="A102" s="35" t="s">
        <v>572</v>
      </c>
      <c r="B102" s="36" t="s">
        <v>566</v>
      </c>
      <c r="C102" s="37" t="s">
        <v>573</v>
      </c>
      <c r="D102" s="35" t="s">
        <v>574</v>
      </c>
      <c r="E102" s="38" t="s">
        <v>90</v>
      </c>
      <c r="F102" s="43" t="s">
        <v>105</v>
      </c>
      <c r="G102" s="43" t="s">
        <v>105</v>
      </c>
      <c r="H102" s="43" t="s">
        <v>105</v>
      </c>
      <c r="I102" s="39" t="s">
        <v>575</v>
      </c>
      <c r="J102" s="35"/>
      <c r="K102" s="40" t="s">
        <v>576</v>
      </c>
      <c r="L102" s="40" t="s">
        <v>50</v>
      </c>
      <c r="M102" s="41"/>
      <c r="N102" s="35" t="n">
        <v>12</v>
      </c>
      <c r="O102" s="41" t="str">
        <f aca="false">IF(OR(M102="",N102=""),"",EDATE(M102,N102))</f>
        <v/>
      </c>
      <c r="P102" s="35" t="str">
        <f aca="true">IF(J102="No","Not applicable",IF(M102="","Not checked",IF(O102&lt;TODAY(),"Overdue",IF(O102-TODAY()&lt;=30,"Due soon","Current"))))</f>
        <v>Not checked</v>
      </c>
      <c r="Q102" s="42" t="s">
        <v>100</v>
      </c>
      <c r="R102" s="44" t="s">
        <v>577</v>
      </c>
    </row>
    <row r="103" customFormat="false" ht="39.75" hidden="false" customHeight="true" outlineLevel="0" collapsed="false">
      <c r="A103" s="35" t="s">
        <v>578</v>
      </c>
      <c r="B103" s="36" t="s">
        <v>566</v>
      </c>
      <c r="C103" s="37" t="s">
        <v>579</v>
      </c>
      <c r="D103" s="35" t="s">
        <v>580</v>
      </c>
      <c r="E103" s="43" t="s">
        <v>105</v>
      </c>
      <c r="F103" s="38" t="s">
        <v>90</v>
      </c>
      <c r="G103" s="43" t="s">
        <v>105</v>
      </c>
      <c r="H103" s="43" t="s">
        <v>105</v>
      </c>
      <c r="I103" s="39" t="s">
        <v>581</v>
      </c>
      <c r="J103" s="35"/>
      <c r="K103" s="40" t="s">
        <v>582</v>
      </c>
      <c r="L103" s="40" t="s">
        <v>50</v>
      </c>
      <c r="M103" s="41"/>
      <c r="N103" s="35" t="n">
        <v>12</v>
      </c>
      <c r="O103" s="41" t="str">
        <f aca="false">IF(OR(M103="",N103=""),"",EDATE(M103,N103))</f>
        <v/>
      </c>
      <c r="P103" s="35" t="str">
        <f aca="true">IF(J103="No","Not applicable",IF(M103="","Not checked",IF(O103&lt;TODAY(),"Overdue",IF(O103-TODAY()&lt;=30,"Due soon","Current"))))</f>
        <v>Not checked</v>
      </c>
      <c r="Q103" s="42" t="s">
        <v>93</v>
      </c>
      <c r="R103" s="39"/>
    </row>
    <row r="104" customFormat="false" ht="51.75" hidden="false" customHeight="true" outlineLevel="0" collapsed="false">
      <c r="A104" s="35" t="s">
        <v>583</v>
      </c>
      <c r="B104" s="36" t="s">
        <v>566</v>
      </c>
      <c r="C104" s="37" t="s">
        <v>584</v>
      </c>
      <c r="D104" s="35" t="s">
        <v>585</v>
      </c>
      <c r="E104" s="43" t="s">
        <v>105</v>
      </c>
      <c r="F104" s="43" t="s">
        <v>105</v>
      </c>
      <c r="G104" s="38" t="s">
        <v>90</v>
      </c>
      <c r="H104" s="43" t="s">
        <v>105</v>
      </c>
      <c r="I104" s="39" t="s">
        <v>586</v>
      </c>
      <c r="J104" s="35"/>
      <c r="K104" s="40" t="s">
        <v>582</v>
      </c>
      <c r="L104" s="40" t="s">
        <v>50</v>
      </c>
      <c r="M104" s="41"/>
      <c r="N104" s="35" t="n">
        <v>12</v>
      </c>
      <c r="O104" s="41" t="str">
        <f aca="false">IF(OR(M104="",N104=""),"",EDATE(M104,N104))</f>
        <v/>
      </c>
      <c r="P104" s="35" t="str">
        <f aca="true">IF(J104="No","Not applicable",IF(M104="","Not checked",IF(O104&lt;TODAY(),"Overdue",IF(O104-TODAY()&lt;=30,"Due soon","Current"))))</f>
        <v>Not checked</v>
      </c>
      <c r="Q104" s="42" t="s">
        <v>587</v>
      </c>
      <c r="R104" s="39"/>
    </row>
    <row r="105" customFormat="false" ht="39.75" hidden="false" customHeight="true" outlineLevel="0" collapsed="false">
      <c r="A105" s="35" t="s">
        <v>588</v>
      </c>
      <c r="B105" s="36" t="s">
        <v>566</v>
      </c>
      <c r="C105" s="37" t="s">
        <v>589</v>
      </c>
      <c r="D105" s="35" t="s">
        <v>585</v>
      </c>
      <c r="E105" s="43" t="s">
        <v>105</v>
      </c>
      <c r="F105" s="43" t="s">
        <v>105</v>
      </c>
      <c r="G105" s="43" t="s">
        <v>105</v>
      </c>
      <c r="H105" s="38" t="s">
        <v>90</v>
      </c>
      <c r="I105" s="39" t="s">
        <v>590</v>
      </c>
      <c r="J105" s="35"/>
      <c r="K105" s="40" t="s">
        <v>582</v>
      </c>
      <c r="L105" s="40" t="s">
        <v>50</v>
      </c>
      <c r="M105" s="41"/>
      <c r="N105" s="35" t="n">
        <v>12</v>
      </c>
      <c r="O105" s="41" t="str">
        <f aca="false">IF(OR(M105="",N105=""),"",EDATE(M105,N105))</f>
        <v/>
      </c>
      <c r="P105" s="35" t="str">
        <f aca="true">IF(J105="No","Not applicable",IF(M105="","Not checked",IF(O105&lt;TODAY(),"Overdue",IF(O105-TODAY()&lt;=30,"Due soon","Current"))))</f>
        <v>Not checked</v>
      </c>
      <c r="Q105" s="42" t="s">
        <v>93</v>
      </c>
      <c r="R105" s="39" t="s">
        <v>591</v>
      </c>
    </row>
    <row r="106" customFormat="false" ht="39.75" hidden="false" customHeight="true" outlineLevel="0" collapsed="false">
      <c r="A106" s="35" t="s">
        <v>592</v>
      </c>
      <c r="B106" s="36" t="s">
        <v>593</v>
      </c>
      <c r="C106" s="37" t="s">
        <v>594</v>
      </c>
      <c r="D106" s="35" t="s">
        <v>229</v>
      </c>
      <c r="E106" s="38" t="s">
        <v>90</v>
      </c>
      <c r="F106" s="38" t="s">
        <v>90</v>
      </c>
      <c r="G106" s="38" t="s">
        <v>90</v>
      </c>
      <c r="H106" s="43" t="s">
        <v>105</v>
      </c>
      <c r="I106" s="39" t="s">
        <v>595</v>
      </c>
      <c r="J106" s="35"/>
      <c r="K106" s="40" t="s">
        <v>596</v>
      </c>
      <c r="L106" s="40" t="s">
        <v>50</v>
      </c>
      <c r="M106" s="41"/>
      <c r="N106" s="35" t="n">
        <v>12</v>
      </c>
      <c r="O106" s="41" t="str">
        <f aca="false">IF(OR(M106="",N106=""),"",EDATE(M106,N106))</f>
        <v/>
      </c>
      <c r="P106" s="35" t="str">
        <f aca="true">IF(J106="No","Not applicable",IF(M106="","Not checked",IF(O106&lt;TODAY(),"Overdue",IF(O106-TODAY()&lt;=30,"Due soon","Current"))))</f>
        <v>Not checked</v>
      </c>
      <c r="Q106" s="42" t="s">
        <v>93</v>
      </c>
      <c r="R106" s="39"/>
    </row>
    <row r="107" customFormat="false" ht="63.75" hidden="false" customHeight="true" outlineLevel="0" collapsed="false">
      <c r="A107" s="35" t="s">
        <v>597</v>
      </c>
      <c r="B107" s="36" t="s">
        <v>593</v>
      </c>
      <c r="C107" s="37" t="s">
        <v>598</v>
      </c>
      <c r="D107" s="35" t="s">
        <v>599</v>
      </c>
      <c r="E107" s="38" t="s">
        <v>90</v>
      </c>
      <c r="F107" s="38" t="s">
        <v>90</v>
      </c>
      <c r="G107" s="38" t="s">
        <v>90</v>
      </c>
      <c r="H107" s="43" t="s">
        <v>105</v>
      </c>
      <c r="I107" s="39" t="s">
        <v>600</v>
      </c>
      <c r="J107" s="35"/>
      <c r="K107" s="40" t="s">
        <v>601</v>
      </c>
      <c r="L107" s="40" t="s">
        <v>50</v>
      </c>
      <c r="M107" s="41"/>
      <c r="N107" s="35" t="n">
        <v>3</v>
      </c>
      <c r="O107" s="41" t="str">
        <f aca="false">IF(OR(M107="",N107=""),"",EDATE(M107,N107))</f>
        <v/>
      </c>
      <c r="P107" s="35" t="str">
        <f aca="true">IF(J107="No","Not applicable",IF(M107="","Not checked",IF(O107&lt;TODAY(),"Overdue",IF(O107-TODAY()&lt;=30,"Due soon","Current"))))</f>
        <v>Not checked</v>
      </c>
      <c r="Q107" s="42" t="s">
        <v>93</v>
      </c>
      <c r="R107" s="39" t="s">
        <v>602</v>
      </c>
    </row>
    <row r="108" customFormat="false" ht="39.75" hidden="false" customHeight="true" outlineLevel="0" collapsed="false">
      <c r="A108" s="35" t="s">
        <v>603</v>
      </c>
      <c r="B108" s="36" t="s">
        <v>593</v>
      </c>
      <c r="C108" s="37" t="s">
        <v>604</v>
      </c>
      <c r="D108" s="35" t="s">
        <v>122</v>
      </c>
      <c r="E108" s="38" t="s">
        <v>90</v>
      </c>
      <c r="F108" s="38" t="s">
        <v>90</v>
      </c>
      <c r="G108" s="38" t="s">
        <v>90</v>
      </c>
      <c r="H108" s="43" t="s">
        <v>105</v>
      </c>
      <c r="I108" s="39" t="s">
        <v>605</v>
      </c>
      <c r="J108" s="35"/>
      <c r="K108" s="40" t="s">
        <v>606</v>
      </c>
      <c r="L108" s="40" t="s">
        <v>50</v>
      </c>
      <c r="M108" s="41"/>
      <c r="N108" s="35" t="n">
        <v>12</v>
      </c>
      <c r="O108" s="41" t="str">
        <f aca="false">IF(OR(M108="",N108=""),"",EDATE(M108,N108))</f>
        <v/>
      </c>
      <c r="P108" s="35" t="str">
        <f aca="true">IF(J108="No","Not applicable",IF(M108="","Not checked",IF(O108&lt;TODAY(),"Overdue",IF(O108-TODAY()&lt;=30,"Due soon","Current"))))</f>
        <v>Not checked</v>
      </c>
      <c r="Q108" s="42" t="s">
        <v>93</v>
      </c>
      <c r="R108" s="39" t="s">
        <v>607</v>
      </c>
    </row>
    <row r="109" customFormat="false" ht="27.75" hidden="false" customHeight="true" outlineLevel="0" collapsed="false">
      <c r="A109" s="35" t="s">
        <v>608</v>
      </c>
      <c r="B109" s="36" t="s">
        <v>593</v>
      </c>
      <c r="C109" s="37" t="s">
        <v>609</v>
      </c>
      <c r="D109" s="35" t="s">
        <v>160</v>
      </c>
      <c r="E109" s="38" t="s">
        <v>90</v>
      </c>
      <c r="F109" s="38" t="s">
        <v>90</v>
      </c>
      <c r="G109" s="38" t="s">
        <v>90</v>
      </c>
      <c r="H109" s="43" t="s">
        <v>105</v>
      </c>
      <c r="I109" s="39" t="s">
        <v>610</v>
      </c>
      <c r="J109" s="35"/>
      <c r="K109" s="40" t="s">
        <v>611</v>
      </c>
      <c r="L109" s="40" t="s">
        <v>50</v>
      </c>
      <c r="M109" s="41"/>
      <c r="N109" s="35" t="n">
        <v>12</v>
      </c>
      <c r="O109" s="41" t="str">
        <f aca="false">IF(OR(M109="",N109=""),"",EDATE(M109,N109))</f>
        <v/>
      </c>
      <c r="P109" s="35" t="str">
        <f aca="true">IF(J109="No","Not applicable",IF(M109="","Not checked",IF(O109&lt;TODAY(),"Overdue",IF(O109-TODAY()&lt;=30,"Due soon","Current"))))</f>
        <v>Not checked</v>
      </c>
      <c r="Q109" s="42" t="s">
        <v>93</v>
      </c>
      <c r="R109" s="39"/>
    </row>
    <row r="110" customFormat="false" ht="39.75" hidden="false" customHeight="true" outlineLevel="0" collapsed="false">
      <c r="A110" s="35" t="s">
        <v>612</v>
      </c>
      <c r="B110" s="36" t="s">
        <v>593</v>
      </c>
      <c r="C110" s="37" t="s">
        <v>613</v>
      </c>
      <c r="D110" s="35" t="s">
        <v>160</v>
      </c>
      <c r="E110" s="38" t="s">
        <v>90</v>
      </c>
      <c r="F110" s="38" t="s">
        <v>90</v>
      </c>
      <c r="G110" s="38" t="s">
        <v>90</v>
      </c>
      <c r="H110" s="38" t="s">
        <v>90</v>
      </c>
      <c r="I110" s="39" t="s">
        <v>614</v>
      </c>
      <c r="J110" s="35"/>
      <c r="K110" s="40" t="s">
        <v>615</v>
      </c>
      <c r="L110" s="40" t="s">
        <v>50</v>
      </c>
      <c r="M110" s="41"/>
      <c r="N110" s="35" t="n">
        <v>12</v>
      </c>
      <c r="O110" s="41" t="str">
        <f aca="false">IF(OR(M110="",N110=""),"",EDATE(M110,N110))</f>
        <v/>
      </c>
      <c r="P110" s="35" t="str">
        <f aca="true">IF(J110="No","Not applicable",IF(M110="","Not checked",IF(O110&lt;TODAY(),"Overdue",IF(O110-TODAY()&lt;=30,"Due soon","Current"))))</f>
        <v>Not checked</v>
      </c>
      <c r="Q110" s="42" t="s">
        <v>100</v>
      </c>
      <c r="R110" s="39" t="s">
        <v>616</v>
      </c>
    </row>
    <row r="111" customFormat="false" ht="39.75" hidden="false" customHeight="true" outlineLevel="0" collapsed="false">
      <c r="A111" s="35" t="s">
        <v>617</v>
      </c>
      <c r="B111" s="36" t="s">
        <v>593</v>
      </c>
      <c r="C111" s="37" t="s">
        <v>618</v>
      </c>
      <c r="D111" s="35" t="s">
        <v>89</v>
      </c>
      <c r="E111" s="38" t="s">
        <v>90</v>
      </c>
      <c r="F111" s="38" t="s">
        <v>90</v>
      </c>
      <c r="G111" s="38" t="s">
        <v>90</v>
      </c>
      <c r="H111" s="38" t="s">
        <v>90</v>
      </c>
      <c r="I111" s="39" t="s">
        <v>619</v>
      </c>
      <c r="J111" s="35"/>
      <c r="K111" s="40" t="s">
        <v>620</v>
      </c>
      <c r="L111" s="40" t="s">
        <v>50</v>
      </c>
      <c r="M111" s="41"/>
      <c r="N111" s="35" t="n">
        <v>6</v>
      </c>
      <c r="O111" s="41" t="str">
        <f aca="false">IF(OR(M111="",N111=""),"",EDATE(M111,N111))</f>
        <v/>
      </c>
      <c r="P111" s="35" t="str">
        <f aca="true">IF(J111="No","Not applicable",IF(M111="","Not checked",IF(O111&lt;TODAY(),"Overdue",IF(O111-TODAY()&lt;=30,"Due soon","Current"))))</f>
        <v>Not checked</v>
      </c>
      <c r="Q111" s="42" t="s">
        <v>100</v>
      </c>
      <c r="R111" s="39" t="s">
        <v>621</v>
      </c>
    </row>
    <row r="112" customFormat="false" ht="27.75" hidden="false" customHeight="true" outlineLevel="0" collapsed="false">
      <c r="A112" s="35" t="s">
        <v>622</v>
      </c>
      <c r="B112" s="36" t="s">
        <v>593</v>
      </c>
      <c r="C112" s="37" t="s">
        <v>623</v>
      </c>
      <c r="D112" s="35" t="s">
        <v>624</v>
      </c>
      <c r="E112" s="38" t="s">
        <v>90</v>
      </c>
      <c r="F112" s="38" t="s">
        <v>90</v>
      </c>
      <c r="G112" s="38" t="s">
        <v>90</v>
      </c>
      <c r="H112" s="43" t="s">
        <v>105</v>
      </c>
      <c r="I112" s="39" t="s">
        <v>625</v>
      </c>
      <c r="J112" s="35"/>
      <c r="K112" s="40" t="s">
        <v>626</v>
      </c>
      <c r="L112" s="40" t="s">
        <v>50</v>
      </c>
      <c r="M112" s="41"/>
      <c r="N112" s="35" t="n">
        <v>12</v>
      </c>
      <c r="O112" s="41" t="str">
        <f aca="false">IF(OR(M112="",N112=""),"",EDATE(M112,N112))</f>
        <v/>
      </c>
      <c r="P112" s="35" t="str">
        <f aca="true">IF(J112="No","Not applicable",IF(M112="","Not checked",IF(O112&lt;TODAY(),"Overdue",IF(O112-TODAY()&lt;=30,"Due soon","Current"))))</f>
        <v>Not checked</v>
      </c>
      <c r="Q112" s="42" t="s">
        <v>100</v>
      </c>
      <c r="R112" s="39" t="s">
        <v>627</v>
      </c>
    </row>
    <row r="113" customFormat="false" ht="39.75" hidden="false" customHeight="true" outlineLevel="0" collapsed="false">
      <c r="A113" s="35" t="s">
        <v>628</v>
      </c>
      <c r="B113" s="36" t="s">
        <v>593</v>
      </c>
      <c r="C113" s="37" t="s">
        <v>629</v>
      </c>
      <c r="D113" s="35" t="s">
        <v>630</v>
      </c>
      <c r="E113" s="43" t="s">
        <v>105</v>
      </c>
      <c r="F113" s="43" t="s">
        <v>105</v>
      </c>
      <c r="G113" s="43" t="s">
        <v>105</v>
      </c>
      <c r="H113" s="38" t="s">
        <v>90</v>
      </c>
      <c r="I113" s="39" t="s">
        <v>631</v>
      </c>
      <c r="J113" s="35"/>
      <c r="K113" s="40" t="s">
        <v>632</v>
      </c>
      <c r="L113" s="40" t="s">
        <v>50</v>
      </c>
      <c r="M113" s="41"/>
      <c r="N113" s="35" t="n">
        <v>12</v>
      </c>
      <c r="O113" s="41" t="str">
        <f aca="false">IF(OR(M113="",N113=""),"",EDATE(M113,N113))</f>
        <v/>
      </c>
      <c r="P113" s="35" t="str">
        <f aca="true">IF(J113="No","Not applicable",IF(M113="","Not checked",IF(O113&lt;TODAY(),"Overdue",IF(O113-TODAY()&lt;=30,"Due soon","Current"))))</f>
        <v>Not checked</v>
      </c>
      <c r="Q113" s="42" t="s">
        <v>93</v>
      </c>
      <c r="R113" s="39"/>
    </row>
    <row r="114" customFormat="false" ht="75.75" hidden="false" customHeight="true" outlineLevel="0" collapsed="false">
      <c r="A114" s="35" t="s">
        <v>633</v>
      </c>
      <c r="B114" s="36" t="s">
        <v>593</v>
      </c>
      <c r="C114" s="37" t="s">
        <v>634</v>
      </c>
      <c r="D114" s="35" t="s">
        <v>635</v>
      </c>
      <c r="E114" s="43" t="s">
        <v>105</v>
      </c>
      <c r="F114" s="43" t="s">
        <v>105</v>
      </c>
      <c r="G114" s="43" t="s">
        <v>105</v>
      </c>
      <c r="H114" s="38" t="s">
        <v>90</v>
      </c>
      <c r="I114" s="39" t="s">
        <v>636</v>
      </c>
      <c r="J114" s="35"/>
      <c r="K114" s="40" t="s">
        <v>637</v>
      </c>
      <c r="L114" s="40" t="s">
        <v>50</v>
      </c>
      <c r="M114" s="41"/>
      <c r="N114" s="35" t="n">
        <v>12</v>
      </c>
      <c r="O114" s="41" t="str">
        <f aca="false">IF(OR(M114="",N114=""),"",EDATE(M114,N114))</f>
        <v/>
      </c>
      <c r="P114" s="35" t="str">
        <f aca="true">IF(J114="No","Not applicable",IF(M114="","Not checked",IF(O114&lt;TODAY(),"Overdue",IF(O114-TODAY()&lt;=30,"Due soon","Current"))))</f>
        <v>Not checked</v>
      </c>
      <c r="Q114" s="42" t="s">
        <v>638</v>
      </c>
      <c r="R114" s="39"/>
    </row>
    <row r="115" customFormat="false" ht="39.75" hidden="false" customHeight="true" outlineLevel="0" collapsed="false">
      <c r="A115" s="35" t="s">
        <v>639</v>
      </c>
      <c r="B115" s="36" t="s">
        <v>640</v>
      </c>
      <c r="C115" s="37" t="s">
        <v>641</v>
      </c>
      <c r="D115" s="35" t="s">
        <v>642</v>
      </c>
      <c r="E115" s="38" t="s">
        <v>90</v>
      </c>
      <c r="F115" s="38" t="s">
        <v>90</v>
      </c>
      <c r="G115" s="38" t="s">
        <v>90</v>
      </c>
      <c r="H115" s="38" t="s">
        <v>90</v>
      </c>
      <c r="I115" s="39" t="s">
        <v>643</v>
      </c>
      <c r="J115" s="35"/>
      <c r="K115" s="40" t="s">
        <v>644</v>
      </c>
      <c r="L115" s="40" t="s">
        <v>50</v>
      </c>
      <c r="M115" s="41"/>
      <c r="N115" s="35" t="n">
        <v>12</v>
      </c>
      <c r="O115" s="41" t="str">
        <f aca="false">IF(OR(M115="",N115=""),"",EDATE(M115,N115))</f>
        <v/>
      </c>
      <c r="P115" s="35" t="str">
        <f aca="true">IF(J115="No","Not applicable",IF(M115="","Not checked",IF(O115&lt;TODAY(),"Overdue",IF(O115-TODAY()&lt;=30,"Due soon","Current"))))</f>
        <v>Not checked</v>
      </c>
      <c r="Q115" s="42" t="s">
        <v>93</v>
      </c>
      <c r="R115" s="39"/>
    </row>
    <row r="116" customFormat="false" ht="27.75" hidden="false" customHeight="true" outlineLevel="0" collapsed="false">
      <c r="A116" s="35" t="s">
        <v>645</v>
      </c>
      <c r="B116" s="36" t="s">
        <v>640</v>
      </c>
      <c r="C116" s="37" t="s">
        <v>646</v>
      </c>
      <c r="D116" s="35" t="s">
        <v>599</v>
      </c>
      <c r="E116" s="38" t="s">
        <v>90</v>
      </c>
      <c r="F116" s="38" t="s">
        <v>90</v>
      </c>
      <c r="G116" s="38" t="s">
        <v>90</v>
      </c>
      <c r="H116" s="38" t="s">
        <v>90</v>
      </c>
      <c r="I116" s="39" t="s">
        <v>647</v>
      </c>
      <c r="J116" s="35"/>
      <c r="K116" s="40" t="s">
        <v>648</v>
      </c>
      <c r="L116" s="40" t="s">
        <v>50</v>
      </c>
      <c r="M116" s="41"/>
      <c r="N116" s="35" t="n">
        <v>12</v>
      </c>
      <c r="O116" s="41" t="str">
        <f aca="false">IF(OR(M116="",N116=""),"",EDATE(M116,N116))</f>
        <v/>
      </c>
      <c r="P116" s="35" t="str">
        <f aca="true">IF(J116="No","Not applicable",IF(M116="","Not checked",IF(O116&lt;TODAY(),"Overdue",IF(O116-TODAY()&lt;=30,"Due soon","Current"))))</f>
        <v>Not checked</v>
      </c>
      <c r="Q116" s="42" t="s">
        <v>93</v>
      </c>
      <c r="R116" s="39" t="s">
        <v>649</v>
      </c>
    </row>
    <row r="117" customFormat="false" ht="27.75" hidden="false" customHeight="true" outlineLevel="0" collapsed="false">
      <c r="A117" s="35" t="s">
        <v>650</v>
      </c>
      <c r="B117" s="36" t="s">
        <v>640</v>
      </c>
      <c r="C117" s="37" t="s">
        <v>651</v>
      </c>
      <c r="D117" s="35" t="s">
        <v>105</v>
      </c>
      <c r="E117" s="38" t="s">
        <v>90</v>
      </c>
      <c r="F117" s="38" t="s">
        <v>90</v>
      </c>
      <c r="G117" s="38" t="s">
        <v>90</v>
      </c>
      <c r="H117" s="38" t="s">
        <v>90</v>
      </c>
      <c r="I117" s="39" t="s">
        <v>652</v>
      </c>
      <c r="J117" s="35"/>
      <c r="K117" s="40" t="s">
        <v>653</v>
      </c>
      <c r="L117" s="40" t="s">
        <v>50</v>
      </c>
      <c r="M117" s="41"/>
      <c r="N117" s="35" t="n">
        <v>12</v>
      </c>
      <c r="O117" s="41" t="str">
        <f aca="false">IF(OR(M117="",N117=""),"",EDATE(M117,N117))</f>
        <v/>
      </c>
      <c r="P117" s="35" t="str">
        <f aca="true">IF(J117="No","Not applicable",IF(M117="","Not checked",IF(O117&lt;TODAY(),"Overdue",IF(O117-TODAY()&lt;=30,"Due soon","Current"))))</f>
        <v>Not checked</v>
      </c>
      <c r="Q117" s="42" t="s">
        <v>654</v>
      </c>
      <c r="R117" s="39"/>
    </row>
    <row r="118" customFormat="false" ht="39.75" hidden="false" customHeight="true" outlineLevel="0" collapsed="false">
      <c r="A118" s="35" t="s">
        <v>655</v>
      </c>
      <c r="B118" s="36" t="s">
        <v>640</v>
      </c>
      <c r="C118" s="37" t="s">
        <v>656</v>
      </c>
      <c r="D118" s="35" t="s">
        <v>286</v>
      </c>
      <c r="E118" s="38" t="s">
        <v>90</v>
      </c>
      <c r="F118" s="38" t="s">
        <v>90</v>
      </c>
      <c r="G118" s="38" t="s">
        <v>90</v>
      </c>
      <c r="H118" s="38" t="s">
        <v>90</v>
      </c>
      <c r="I118" s="39" t="s">
        <v>657</v>
      </c>
      <c r="J118" s="35"/>
      <c r="K118" s="40" t="s">
        <v>658</v>
      </c>
      <c r="L118" s="40" t="s">
        <v>50</v>
      </c>
      <c r="M118" s="41"/>
      <c r="N118" s="35" t="n">
        <v>12</v>
      </c>
      <c r="O118" s="41" t="str">
        <f aca="false">IF(OR(M118="",N118=""),"",EDATE(M118,N118))</f>
        <v/>
      </c>
      <c r="P118" s="35" t="str">
        <f aca="true">IF(J118="No","Not applicable",IF(M118="","Not checked",IF(O118&lt;TODAY(),"Overdue",IF(O118-TODAY()&lt;=30,"Due soon","Current"))))</f>
        <v>Not checked</v>
      </c>
      <c r="Q118" s="42" t="s">
        <v>93</v>
      </c>
      <c r="R118" s="39" t="s">
        <v>659</v>
      </c>
    </row>
    <row r="119" customFormat="false" ht="39.75" hidden="false" customHeight="true" outlineLevel="0" collapsed="false">
      <c r="A119" s="35" t="s">
        <v>660</v>
      </c>
      <c r="B119" s="36" t="s">
        <v>661</v>
      </c>
      <c r="C119" s="37" t="s">
        <v>662</v>
      </c>
      <c r="D119" s="35" t="s">
        <v>133</v>
      </c>
      <c r="E119" s="38" t="s">
        <v>90</v>
      </c>
      <c r="F119" s="38" t="s">
        <v>90</v>
      </c>
      <c r="G119" s="38" t="s">
        <v>90</v>
      </c>
      <c r="H119" s="38" t="s">
        <v>90</v>
      </c>
      <c r="I119" s="39" t="s">
        <v>663</v>
      </c>
      <c r="J119" s="35"/>
      <c r="K119" s="40" t="s">
        <v>664</v>
      </c>
      <c r="L119" s="40" t="s">
        <v>50</v>
      </c>
      <c r="M119" s="41"/>
      <c r="N119" s="35" t="n">
        <v>24</v>
      </c>
      <c r="O119" s="41" t="str">
        <f aca="false">IF(OR(M119="",N119=""),"",EDATE(M119,N119))</f>
        <v/>
      </c>
      <c r="P119" s="35" t="str">
        <f aca="true">IF(J119="No","Not applicable",IF(M119="","Not checked",IF(O119&lt;TODAY(),"Overdue",IF(O119-TODAY()&lt;=30,"Due soon","Current"))))</f>
        <v>Not checked</v>
      </c>
      <c r="Q119" s="42" t="s">
        <v>93</v>
      </c>
      <c r="R119" s="39"/>
    </row>
    <row r="120" customFormat="false" ht="39.75" hidden="false" customHeight="true" outlineLevel="0" collapsed="false">
      <c r="A120" s="35" t="s">
        <v>665</v>
      </c>
      <c r="B120" s="36" t="s">
        <v>661</v>
      </c>
      <c r="C120" s="37" t="s">
        <v>666</v>
      </c>
      <c r="D120" s="35" t="s">
        <v>201</v>
      </c>
      <c r="E120" s="38" t="s">
        <v>90</v>
      </c>
      <c r="F120" s="38" t="s">
        <v>90</v>
      </c>
      <c r="G120" s="38" t="s">
        <v>90</v>
      </c>
      <c r="H120" s="38" t="s">
        <v>90</v>
      </c>
      <c r="I120" s="39" t="s">
        <v>667</v>
      </c>
      <c r="J120" s="35"/>
      <c r="K120" s="40" t="s">
        <v>668</v>
      </c>
      <c r="L120" s="40" t="s">
        <v>50</v>
      </c>
      <c r="M120" s="41"/>
      <c r="N120" s="35" t="n">
        <v>24</v>
      </c>
      <c r="O120" s="41" t="str">
        <f aca="false">IF(OR(M120="",N120=""),"",EDATE(M120,N120))</f>
        <v/>
      </c>
      <c r="P120" s="35" t="str">
        <f aca="true">IF(J120="No","Not applicable",IF(M120="","Not checked",IF(O120&lt;TODAY(),"Overdue",IF(O120-TODAY()&lt;=30,"Due soon","Current"))))</f>
        <v>Not checked</v>
      </c>
      <c r="Q120" s="42" t="s">
        <v>93</v>
      </c>
      <c r="R120" s="39"/>
    </row>
    <row r="121" customFormat="false" ht="27.75" hidden="false" customHeight="true" outlineLevel="0" collapsed="false">
      <c r="A121" s="35" t="s">
        <v>669</v>
      </c>
      <c r="B121" s="36" t="s">
        <v>661</v>
      </c>
      <c r="C121" s="37" t="s">
        <v>670</v>
      </c>
      <c r="D121" s="35" t="s">
        <v>671</v>
      </c>
      <c r="E121" s="38" t="s">
        <v>90</v>
      </c>
      <c r="F121" s="38" t="s">
        <v>90</v>
      </c>
      <c r="G121" s="38" t="s">
        <v>90</v>
      </c>
      <c r="H121" s="38" t="s">
        <v>90</v>
      </c>
      <c r="I121" s="39" t="s">
        <v>672</v>
      </c>
      <c r="J121" s="35"/>
      <c r="K121" s="40" t="s">
        <v>673</v>
      </c>
      <c r="L121" s="40" t="s">
        <v>50</v>
      </c>
      <c r="M121" s="41"/>
      <c r="N121" s="35" t="n">
        <v>24</v>
      </c>
      <c r="O121" s="41" t="str">
        <f aca="false">IF(OR(M121="",N121=""),"",EDATE(M121,N121))</f>
        <v/>
      </c>
      <c r="P121" s="35" t="str">
        <f aca="true">IF(J121="No","Not applicable",IF(M121="","Not checked",IF(O121&lt;TODAY(),"Overdue",IF(O121-TODAY()&lt;=30,"Due soon","Current"))))</f>
        <v>Not checked</v>
      </c>
      <c r="Q121" s="42" t="s">
        <v>100</v>
      </c>
      <c r="R121" s="39" t="s">
        <v>674</v>
      </c>
    </row>
    <row r="122" customFormat="false" ht="27.75" hidden="false" customHeight="true" outlineLevel="0" collapsed="false">
      <c r="A122" s="35" t="s">
        <v>675</v>
      </c>
      <c r="B122" s="36" t="s">
        <v>661</v>
      </c>
      <c r="C122" s="37" t="s">
        <v>676</v>
      </c>
      <c r="D122" s="35" t="s">
        <v>160</v>
      </c>
      <c r="E122" s="38" t="s">
        <v>90</v>
      </c>
      <c r="F122" s="38" t="s">
        <v>90</v>
      </c>
      <c r="G122" s="38" t="s">
        <v>90</v>
      </c>
      <c r="H122" s="38" t="s">
        <v>90</v>
      </c>
      <c r="I122" s="39" t="s">
        <v>677</v>
      </c>
      <c r="J122" s="35"/>
      <c r="K122" s="40" t="s">
        <v>678</v>
      </c>
      <c r="L122" s="40" t="s">
        <v>50</v>
      </c>
      <c r="M122" s="41"/>
      <c r="N122" s="35" t="n">
        <v>24</v>
      </c>
      <c r="O122" s="41" t="str">
        <f aca="false">IF(OR(M122="",N122=""),"",EDATE(M122,N122))</f>
        <v/>
      </c>
      <c r="P122" s="35" t="str">
        <f aca="true">IF(J122="No","Not applicable",IF(M122="","Not checked",IF(O122&lt;TODAY(),"Overdue",IF(O122-TODAY()&lt;=30,"Due soon","Current"))))</f>
        <v>Not checked</v>
      </c>
      <c r="Q122" s="42" t="s">
        <v>93</v>
      </c>
      <c r="R122" s="39"/>
    </row>
    <row r="123" customFormat="false" ht="39.75" hidden="false" customHeight="true" outlineLevel="0" collapsed="false">
      <c r="A123" s="35" t="s">
        <v>679</v>
      </c>
      <c r="B123" s="36" t="s">
        <v>661</v>
      </c>
      <c r="C123" s="37" t="s">
        <v>680</v>
      </c>
      <c r="D123" s="35" t="s">
        <v>105</v>
      </c>
      <c r="E123" s="38" t="s">
        <v>90</v>
      </c>
      <c r="F123" s="38" t="s">
        <v>90</v>
      </c>
      <c r="G123" s="38" t="s">
        <v>90</v>
      </c>
      <c r="H123" s="38" t="s">
        <v>90</v>
      </c>
      <c r="I123" s="39" t="s">
        <v>681</v>
      </c>
      <c r="J123" s="35"/>
      <c r="K123" s="40" t="s">
        <v>682</v>
      </c>
      <c r="L123" s="40" t="s">
        <v>50</v>
      </c>
      <c r="M123" s="41"/>
      <c r="N123" s="35" t="n">
        <v>12</v>
      </c>
      <c r="O123" s="41" t="str">
        <f aca="false">IF(OR(M123="",N123=""),"",EDATE(M123,N123))</f>
        <v/>
      </c>
      <c r="P123" s="35" t="str">
        <f aca="true">IF(J123="No","Not applicable",IF(M123="","Not checked",IF(O123&lt;TODAY(),"Overdue",IF(O123-TODAY()&lt;=30,"Due soon","Current"))))</f>
        <v>Not checked</v>
      </c>
      <c r="Q123" s="42" t="s">
        <v>100</v>
      </c>
      <c r="R123" s="39" t="s">
        <v>683</v>
      </c>
    </row>
  </sheetData>
  <autoFilter ref="A6:R123"/>
  <mergeCells count="2">
    <mergeCell ref="D2:F2"/>
    <mergeCell ref="C3:H3"/>
  </mergeCells>
  <conditionalFormatting sqref="P7:P123">
    <cfRule type="expression" priority="2" aboveAverage="0" equalAverage="0" bottom="0" percent="0" rank="0" text="" dxfId="10">
      <formula>$P7="Overdue"</formula>
    </cfRule>
    <cfRule type="expression" priority="3" aboveAverage="0" equalAverage="0" bottom="0" percent="0" rank="0" text="" dxfId="11">
      <formula>$P7="Due soon"</formula>
    </cfRule>
    <cfRule type="expression" priority="4" aboveAverage="0" equalAverage="0" bottom="0" percent="0" rank="0" text="" dxfId="12">
      <formula>$P7="Current"</formula>
    </cfRule>
    <cfRule type="expression" priority="5" aboveAverage="0" equalAverage="0" bottom="0" percent="0" rank="0" text="" dxfId="13">
      <formula>$P7="Not checked"</formula>
    </cfRule>
    <cfRule type="expression" priority="6" aboveAverage="0" equalAverage="0" bottom="0" percent="0" rank="0" text="" dxfId="14">
      <formula>$P7="Not applicable"</formula>
    </cfRule>
  </conditionalFormatting>
  <dataValidations count="3">
    <dataValidation allowBlank="true" errorStyle="stop" operator="between" prompt="Choose Yes, No or Check" showDropDown="false" showErrorMessage="false" showInputMessage="true" sqref="J7:J123" type="list">
      <formula1>"Yes,No,Check"</formula1>
      <formula2>0</formula2>
    </dataValidation>
    <dataValidation allowBlank="true" error="Enter a date as dd/mm/yyyy" errorStyle="stop" operator="greaterThan" showDropDown="false" showErrorMessage="true" showInputMessage="false" sqref="M7:M123" type="date">
      <formula1>36526</formula1>
      <formula2>0</formula2>
    </dataValidation>
    <dataValidation allowBlank="true" error="Enter a number of months (1–60)" errorStyle="stop" operator="between" showDropDown="false" showErrorMessage="true" showInputMessage="false" sqref="N7:N123" type="whole">
      <formula1>1</formula1>
      <formula2>60</formula2>
    </dataValidation>
  </dataValidations>
  <hyperlinks>
    <hyperlink ref="Q7" r:id="rId1" display="Open: legislation.gov.uk"/>
    <hyperlink ref="Q8" r:id="rId2" display="Open: gov.uk"/>
    <hyperlink ref="Q9" r:id="rId3" display="Open: gov.uk"/>
    <hyperlink ref="Q10" r:id="rId4" display="Open: hseni.gov.uk"/>
    <hyperlink ref="Q12" r:id="rId5" display="Open: legislation.gov.uk"/>
    <hyperlink ref="Q13" r:id="rId6" display="Open: legislation.gov.uk"/>
    <hyperlink ref="Q14" r:id="rId7" display="Open: legislation.gov.uk"/>
    <hyperlink ref="Q15" r:id="rId8" display="Open: gov.uk"/>
    <hyperlink ref="Q16" r:id="rId9" display="Open: legislation.gov.uk"/>
    <hyperlink ref="Q17" r:id="rId10" display="Open: legislation.gov.uk"/>
    <hyperlink ref="Q18" r:id="rId11" display="Open: legislation.gov.uk"/>
    <hyperlink ref="Q19" r:id="rId12" display="Open: legislation.gov.uk"/>
    <hyperlink ref="Q20" r:id="rId13" display="Open: legislation.gov.uk"/>
    <hyperlink ref="Q21" r:id="rId14" display="Open: legislation.gov.uk"/>
    <hyperlink ref="Q22" r:id="rId15" display="Open: legislation.gov.uk"/>
    <hyperlink ref="Q23" r:id="rId16" display="Open: legislation.gov.uk"/>
    <hyperlink ref="Q24" r:id="rId17" display="Open: legislation.gov.uk"/>
    <hyperlink ref="Q25" r:id="rId18" display="Open: legislation.gov.uk"/>
    <hyperlink ref="Q26" r:id="rId19" display="Open: legislation.gov.uk"/>
    <hyperlink ref="Q27" r:id="rId20" display="Open: legislation.gov.uk"/>
    <hyperlink ref="Q28" r:id="rId21" display="Open: legislation.gov.uk"/>
    <hyperlink ref="Q29" r:id="rId22" display="Open: legislation.gov.uk"/>
    <hyperlink ref="Q30" r:id="rId23" display="Open: legislation.gov.uk"/>
    <hyperlink ref="Q31" r:id="rId24" display="Open: legislation.gov.uk"/>
    <hyperlink ref="Q32" r:id="rId25" display="Open: legislation.gov.uk"/>
    <hyperlink ref="Q33" r:id="rId26" display="Open: legislation.gov.uk"/>
    <hyperlink ref="Q34" r:id="rId27" display="Open: legislation.gov.uk"/>
    <hyperlink ref="Q35" r:id="rId28" display="Open: legislation.gov.uk"/>
    <hyperlink ref="Q36" r:id="rId29" display="Open: legislation.gov.uk"/>
    <hyperlink ref="Q37" r:id="rId30" display="Open: legislation.gov.uk"/>
    <hyperlink ref="Q38" r:id="rId31" display="Open: legislation.gov.uk"/>
    <hyperlink ref="Q39" r:id="rId32" display="Open: legislation.gov.uk"/>
    <hyperlink ref="Q40" r:id="rId33" display="Open: legislation.gov.uk"/>
    <hyperlink ref="Q41" r:id="rId34" display="Open: legislation.gov.uk"/>
    <hyperlink ref="Q42" r:id="rId35" display="Open: legislation.gov.uk"/>
    <hyperlink ref="Q43" r:id="rId36" display="Open: legislation.gov.uk"/>
    <hyperlink ref="Q44" r:id="rId37" display="Open: legislation.gov.uk"/>
    <hyperlink ref="Q45" r:id="rId38" display="Open: legislation.gov.uk"/>
    <hyperlink ref="Q46" r:id="rId39" display="Open: legislation.gov.uk"/>
    <hyperlink ref="Q47" r:id="rId40" display="Open: legislation.gov.uk"/>
    <hyperlink ref="Q48" r:id="rId41" display="Open: legislation.gov.uk"/>
    <hyperlink ref="Q49" r:id="rId42" display="Open: legislation.gov.uk"/>
    <hyperlink ref="Q50" r:id="rId43" display="Open: legislation.gov.uk"/>
    <hyperlink ref="Q51" r:id="rId44" display="Open: legislation.gov.uk"/>
    <hyperlink ref="Q52" r:id="rId45" display="Open: legislation.gov.uk"/>
    <hyperlink ref="Q53" r:id="rId46" display="Open: legislation.gov.uk"/>
    <hyperlink ref="Q54" r:id="rId47" display="Open: legislation.gov.uk"/>
    <hyperlink ref="Q55" r:id="rId48" display="Open: gov.uk"/>
    <hyperlink ref="Q56" r:id="rId49" display="Open: legislation.gov.uk"/>
    <hyperlink ref="Q57" r:id="rId50" display="Open: gov.uk"/>
    <hyperlink ref="Q58" r:id="rId51" display="Open: legislation.gov.uk"/>
    <hyperlink ref="Q59" r:id="rId52" display="Open: legislation.gov.uk"/>
    <hyperlink ref="Q60" r:id="rId53" display="Open: legislation.gov.uk"/>
    <hyperlink ref="Q61" r:id="rId54" display="Open: legislation.gov.uk"/>
    <hyperlink ref="Q62" r:id="rId55" display="Open: legislation.gov.uk"/>
    <hyperlink ref="Q63" r:id="rId56" display="Open: gov.scot"/>
    <hyperlink ref="Q64" r:id="rId57" display="Open: legislation.gov.uk"/>
    <hyperlink ref="Q65" r:id="rId58" display="Open: gov.uk"/>
    <hyperlink ref="Q66" r:id="rId59" display="Open: naturalresources.wales"/>
    <hyperlink ref="Q67" r:id="rId60" display="Open: beta.sepa.scot"/>
    <hyperlink ref="Q68" r:id="rId61" display="Open: daera-ni.gov.uk"/>
    <hyperlink ref="Q69" r:id="rId62" display="Open: gov.uk"/>
    <hyperlink ref="Q70" r:id="rId63" display="Open: naturalresources.wales"/>
    <hyperlink ref="Q71" r:id="rId64" display="Open: beta.sepa.scot"/>
    <hyperlink ref="Q72" r:id="rId65" display="Open: daera-ni.gov.uk"/>
    <hyperlink ref="Q73" r:id="rId66" display="Open: legislation.gov.uk"/>
    <hyperlink ref="Q74" r:id="rId67" display="Open: gov.uk"/>
    <hyperlink ref="Q75" r:id="rId68" display="Open: gov.wales"/>
    <hyperlink ref="Q76" r:id="rId69" display="Open: legislation.gov.uk"/>
    <hyperlink ref="Q77" r:id="rId70" display="Open: gov.uk"/>
    <hyperlink ref="Q78" r:id="rId71" display="Open: planningportal.co.uk"/>
    <hyperlink ref="Q79" r:id="rId72" display="Open: legislation.gov.uk"/>
    <hyperlink ref="Q80" r:id="rId73" display="Open: legislation.gov.uk"/>
    <hyperlink ref="Q81" r:id="rId74" display="Open: gov.uk"/>
    <hyperlink ref="Q82" r:id="rId75" display="Open: naturalresources.wales"/>
    <hyperlink ref="Q83" r:id="rId76" display="Open: legislation.gov.uk"/>
    <hyperlink ref="Q84" r:id="rId77" display="Open: daera-ni.gov.uk"/>
    <hyperlink ref="Q85" r:id="rId78" display="Open: legislation.gov.uk"/>
    <hyperlink ref="Q86" r:id="rId79" display="Open: legislation.gov.uk"/>
    <hyperlink ref="Q87" r:id="rId80" display="Open: legislation.gov.uk"/>
    <hyperlink ref="Q88" r:id="rId81" display="Open: legislation.gov.uk"/>
    <hyperlink ref="Q89" r:id="rId82" display="Open: gov.uk"/>
    <hyperlink ref="Q90" r:id="rId83" display="Open: legislation.gov.uk"/>
    <hyperlink ref="Q91" r:id="rId84" display="Open: legislation.gov.uk"/>
    <hyperlink ref="Q92" r:id="rId85" display="Open: legislation.gov.uk"/>
    <hyperlink ref="Q93" r:id="rId86" display="Open: legislation.gov.uk"/>
    <hyperlink ref="Q94" r:id="rId87" display="Open: legislation.gov.uk"/>
    <hyperlink ref="Q95" r:id="rId88" display="Open: nature.scot"/>
    <hyperlink ref="Q96" r:id="rId89" display="Open: daera-ni.gov.uk"/>
    <hyperlink ref="Q97" r:id="rId90" display="Open: legislation.gov.uk"/>
    <hyperlink ref="Q98" r:id="rId91" display="Open: gov.scot"/>
    <hyperlink ref="Q99" r:id="rId92" display="Open: legislation.gov.uk"/>
    <hyperlink ref="Q100" r:id="rId93" display="Open: legislation.gov.uk"/>
    <hyperlink ref="Q101" r:id="rId94" display="Open: legislation.gov.uk"/>
    <hyperlink ref="Q102" r:id="rId95" display="Open: gov.uk"/>
    <hyperlink ref="Q103" r:id="rId96" display="Open: legislation.gov.uk"/>
    <hyperlink ref="Q104" r:id="rId97" display="Open: forestry.gov.scot"/>
    <hyperlink ref="Q105" r:id="rId98" display="Open: legislation.gov.uk"/>
    <hyperlink ref="Q106" r:id="rId99" display="Open: legislation.gov.uk"/>
    <hyperlink ref="Q107" r:id="rId100" display="Open: legislation.gov.uk"/>
    <hyperlink ref="Q108" r:id="rId101" display="Open: legislation.gov.uk"/>
    <hyperlink ref="Q109" r:id="rId102" display="Open: legislation.gov.uk"/>
    <hyperlink ref="Q110" r:id="rId103" display="Open: gov.uk"/>
    <hyperlink ref="Q111" r:id="rId104" display="Open: gov.uk"/>
    <hyperlink ref="Q112" r:id="rId105" display="Open: gov.uk"/>
    <hyperlink ref="Q113" r:id="rId106" display="Open: legislation.gov.uk"/>
    <hyperlink ref="Q114" r:id="rId107" display="Open: equalityni.org"/>
    <hyperlink ref="Q115" r:id="rId108" display="Open: legislation.gov.uk"/>
    <hyperlink ref="Q116" r:id="rId109" display="Open: legislation.gov.uk"/>
    <hyperlink ref="Q117" r:id="rId110" display="Open: ico.org.uk"/>
    <hyperlink ref="Q118" r:id="rId111" display="Open: legislation.gov.uk"/>
    <hyperlink ref="Q119" r:id="rId112" display="Open: legislation.gov.uk"/>
    <hyperlink ref="Q120" r:id="rId113" display="Open: legislation.gov.uk"/>
    <hyperlink ref="Q121" r:id="rId114" display="Open: gov.uk"/>
    <hyperlink ref="Q122" r:id="rId115" display="Open: legislation.gov.uk"/>
    <hyperlink ref="Q123" r:id="rId116" display="Open: gov.uk"/>
  </hyperlinks>
  <printOptions headings="false" gridLines="false" gridLinesSet="true" horizontalCentered="false" verticalCentered="false"/>
  <pageMargins left="0.4" right="0.4" top="0.6" bottom="0.6"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&amp;K7030a0Compliance Register | &amp;Kff0000[Company Name]</oddHeader>
    <oddFooter>&amp;L&amp;8 Not controlled when printed&amp;C&amp;8 Page &amp;P of &amp;N&amp;R&amp;8 &amp;Kff0000Version [x.x] | Issued [dd/mm/yyyy]</oddFooter>
  </headerFooter>
  <drawing r:id="rId11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70"/>
    <col collapsed="false" customWidth="true" hidden="false" outlineLevel="0" max="3" min="3" style="0" width="10"/>
    <col collapsed="false" customWidth="true" hidden="false" outlineLevel="0" max="4" min="4" style="0" width="50"/>
    <col collapsed="false" customWidth="true" hidden="false" outlineLevel="0" max="5" min="5" style="0" width="9"/>
    <col collapsed="false" customWidth="true" hidden="false" outlineLevel="0" max="6" min="6" style="0" width="30"/>
  </cols>
  <sheetData>
    <row r="2" customFormat="false" ht="19.7" hidden="false" customHeight="false" outlineLevel="0" collapsed="false">
      <c r="A2" s="45" t="s">
        <v>684</v>
      </c>
    </row>
    <row r="3" customFormat="false" ht="27.75" hidden="false" customHeight="true" outlineLevel="0" collapsed="false">
      <c r="A3" s="28" t="s">
        <v>685</v>
      </c>
      <c r="B3" s="28"/>
      <c r="C3" s="28"/>
      <c r="D3" s="28"/>
      <c r="E3" s="28"/>
      <c r="F3" s="28"/>
    </row>
    <row r="5" customFormat="false" ht="15" hidden="false" customHeight="false" outlineLevel="0" collapsed="false">
      <c r="A5" s="34" t="s">
        <v>686</v>
      </c>
      <c r="B5" s="34" t="s">
        <v>687</v>
      </c>
      <c r="C5" s="34" t="s">
        <v>688</v>
      </c>
      <c r="D5" s="34" t="s">
        <v>689</v>
      </c>
      <c r="E5" s="34" t="s">
        <v>690</v>
      </c>
      <c r="F5" s="34" t="s">
        <v>691</v>
      </c>
    </row>
    <row r="6" customFormat="false" ht="27.75" hidden="false" customHeight="true" outlineLevel="0" collapsed="false">
      <c r="A6" s="44" t="s">
        <v>692</v>
      </c>
      <c r="B6" s="39" t="s">
        <v>693</v>
      </c>
      <c r="C6" s="39" t="s">
        <v>694</v>
      </c>
      <c r="D6" s="39" t="s">
        <v>695</v>
      </c>
      <c r="E6" s="46"/>
      <c r="F6" s="46"/>
    </row>
    <row r="7" customFormat="false" ht="27.75" hidden="false" customHeight="true" outlineLevel="0" collapsed="false">
      <c r="A7" s="44" t="s">
        <v>692</v>
      </c>
      <c r="B7" s="39" t="s">
        <v>696</v>
      </c>
      <c r="C7" s="39" t="s">
        <v>697</v>
      </c>
      <c r="D7" s="39" t="s">
        <v>698</v>
      </c>
      <c r="E7" s="46"/>
      <c r="F7" s="46"/>
    </row>
    <row r="8" customFormat="false" ht="27.75" hidden="false" customHeight="true" outlineLevel="0" collapsed="false">
      <c r="A8" s="44" t="s">
        <v>699</v>
      </c>
      <c r="B8" s="39" t="s">
        <v>700</v>
      </c>
      <c r="C8" s="39" t="s">
        <v>697</v>
      </c>
      <c r="D8" s="39" t="s">
        <v>701</v>
      </c>
      <c r="E8" s="46"/>
      <c r="F8" s="46"/>
    </row>
    <row r="9" customFormat="false" ht="27.75" hidden="false" customHeight="true" outlineLevel="0" collapsed="false">
      <c r="A9" s="44" t="s">
        <v>702</v>
      </c>
      <c r="B9" s="39" t="s">
        <v>703</v>
      </c>
      <c r="C9" s="39" t="s">
        <v>704</v>
      </c>
      <c r="D9" s="39" t="s">
        <v>705</v>
      </c>
      <c r="E9" s="46"/>
      <c r="F9" s="46"/>
    </row>
    <row r="10" customFormat="false" ht="27.75" hidden="false" customHeight="true" outlineLevel="0" collapsed="false">
      <c r="A10" s="47" t="s">
        <v>706</v>
      </c>
      <c r="B10" s="39" t="s">
        <v>707</v>
      </c>
      <c r="C10" s="39" t="s">
        <v>694</v>
      </c>
      <c r="D10" s="39" t="s">
        <v>708</v>
      </c>
      <c r="E10" s="46"/>
      <c r="F10" s="46"/>
    </row>
    <row r="11" customFormat="false" ht="15.75" hidden="false" customHeight="true" outlineLevel="0" collapsed="false">
      <c r="A11" s="47" t="s">
        <v>709</v>
      </c>
      <c r="B11" s="39" t="s">
        <v>710</v>
      </c>
      <c r="C11" s="39" t="s">
        <v>694</v>
      </c>
      <c r="D11" s="39" t="s">
        <v>711</v>
      </c>
      <c r="E11" s="46"/>
      <c r="F11" s="46"/>
    </row>
    <row r="12" customFormat="false" ht="27.75" hidden="false" customHeight="true" outlineLevel="0" collapsed="false">
      <c r="A12" s="47" t="s">
        <v>712</v>
      </c>
      <c r="B12" s="39" t="s">
        <v>713</v>
      </c>
      <c r="C12" s="39" t="s">
        <v>697</v>
      </c>
      <c r="D12" s="39" t="s">
        <v>714</v>
      </c>
      <c r="E12" s="46"/>
      <c r="F12" s="46"/>
    </row>
    <row r="13" customFormat="false" ht="27.75" hidden="false" customHeight="true" outlineLevel="0" collapsed="false">
      <c r="A13" s="47" t="s">
        <v>715</v>
      </c>
      <c r="B13" s="39" t="s">
        <v>716</v>
      </c>
      <c r="C13" s="39" t="s">
        <v>697</v>
      </c>
      <c r="D13" s="39" t="s">
        <v>717</v>
      </c>
      <c r="E13" s="46"/>
      <c r="F13" s="46"/>
    </row>
    <row r="14" customFormat="false" ht="15.75" hidden="false" customHeight="true" outlineLevel="0" collapsed="false">
      <c r="A14" s="47" t="s">
        <v>718</v>
      </c>
      <c r="B14" s="39" t="s">
        <v>719</v>
      </c>
      <c r="C14" s="39" t="s">
        <v>694</v>
      </c>
      <c r="D14" s="39" t="s">
        <v>720</v>
      </c>
      <c r="E14" s="46"/>
      <c r="F14" s="46"/>
    </row>
    <row r="15" customFormat="false" ht="27.75" hidden="false" customHeight="true" outlineLevel="0" collapsed="false">
      <c r="A15" s="47" t="s">
        <v>721</v>
      </c>
      <c r="B15" s="39" t="s">
        <v>722</v>
      </c>
      <c r="C15" s="39" t="s">
        <v>723</v>
      </c>
      <c r="D15" s="39" t="s">
        <v>724</v>
      </c>
      <c r="E15" s="46"/>
      <c r="F15" s="46"/>
    </row>
    <row r="16" customFormat="false" ht="15.75" hidden="false" customHeight="true" outlineLevel="0" collapsed="false">
      <c r="A16" s="47" t="s">
        <v>725</v>
      </c>
      <c r="B16" s="39" t="s">
        <v>726</v>
      </c>
      <c r="C16" s="39" t="s">
        <v>694</v>
      </c>
      <c r="D16" s="39" t="s">
        <v>727</v>
      </c>
      <c r="E16" s="46"/>
      <c r="F16" s="46"/>
    </row>
    <row r="17" customFormat="false" ht="27.75" hidden="false" customHeight="true" outlineLevel="0" collapsed="false">
      <c r="A17" s="47" t="s">
        <v>728</v>
      </c>
      <c r="B17" s="39" t="s">
        <v>729</v>
      </c>
      <c r="C17" s="39" t="s">
        <v>697</v>
      </c>
      <c r="D17" s="39" t="s">
        <v>730</v>
      </c>
      <c r="E17" s="46"/>
      <c r="F17" s="46"/>
    </row>
    <row r="18" customFormat="false" ht="15.75" hidden="false" customHeight="true" outlineLevel="0" collapsed="false">
      <c r="A18" s="47" t="s">
        <v>728</v>
      </c>
      <c r="B18" s="39" t="s">
        <v>731</v>
      </c>
      <c r="C18" s="39" t="s">
        <v>723</v>
      </c>
      <c r="D18" s="39" t="s">
        <v>727</v>
      </c>
      <c r="E18" s="46"/>
      <c r="F18" s="46"/>
    </row>
    <row r="19" customFormat="false" ht="15.75" hidden="false" customHeight="true" outlineLevel="0" collapsed="false">
      <c r="A19" s="47" t="s">
        <v>728</v>
      </c>
      <c r="B19" s="39" t="s">
        <v>732</v>
      </c>
      <c r="C19" s="39" t="s">
        <v>733</v>
      </c>
      <c r="D19" s="39" t="s">
        <v>734</v>
      </c>
      <c r="E19" s="46"/>
      <c r="F19" s="46"/>
    </row>
    <row r="20" customFormat="false" ht="27.75" hidden="false" customHeight="true" outlineLevel="0" collapsed="false">
      <c r="A20" s="47" t="s">
        <v>728</v>
      </c>
      <c r="B20" s="39" t="s">
        <v>735</v>
      </c>
      <c r="C20" s="39" t="s">
        <v>704</v>
      </c>
      <c r="D20" s="39" t="s">
        <v>736</v>
      </c>
      <c r="E20" s="46"/>
      <c r="F20" s="46"/>
    </row>
    <row r="21" customFormat="false" ht="15.75" hidden="false" customHeight="true" outlineLevel="0" collapsed="false">
      <c r="A21" s="47" t="s">
        <v>728</v>
      </c>
      <c r="B21" s="39" t="s">
        <v>737</v>
      </c>
      <c r="C21" s="39" t="s">
        <v>76</v>
      </c>
      <c r="D21" s="39" t="s">
        <v>727</v>
      </c>
      <c r="E21" s="46"/>
      <c r="F21" s="46"/>
    </row>
    <row r="22" customFormat="false" ht="15" hidden="false" customHeight="false" outlineLevel="0" collapsed="false">
      <c r="A22" s="46"/>
      <c r="B22" s="46"/>
      <c r="C22" s="46"/>
      <c r="D22" s="46"/>
      <c r="E22" s="46"/>
      <c r="F22" s="46"/>
    </row>
    <row r="23" customFormat="false" ht="15" hidden="false" customHeight="false" outlineLevel="0" collapsed="false">
      <c r="A23" s="46"/>
      <c r="B23" s="46"/>
      <c r="C23" s="46"/>
      <c r="D23" s="46"/>
      <c r="E23" s="46"/>
      <c r="F23" s="46"/>
    </row>
    <row r="24" customFormat="false" ht="15" hidden="false" customHeight="false" outlineLevel="0" collapsed="false">
      <c r="A24" s="46"/>
      <c r="B24" s="46"/>
      <c r="C24" s="46"/>
      <c r="D24" s="46"/>
      <c r="E24" s="46"/>
      <c r="F24" s="46"/>
    </row>
    <row r="25" customFormat="false" ht="15" hidden="false" customHeight="false" outlineLevel="0" collapsed="false">
      <c r="A25" s="46"/>
      <c r="B25" s="46"/>
      <c r="C25" s="46"/>
      <c r="D25" s="46"/>
      <c r="E25" s="46"/>
      <c r="F25" s="46"/>
    </row>
    <row r="26" customFormat="false" ht="15" hidden="false" customHeight="false" outlineLevel="0" collapsed="false">
      <c r="A26" s="46"/>
      <c r="B26" s="46"/>
      <c r="C26" s="46"/>
      <c r="D26" s="46"/>
      <c r="E26" s="46"/>
      <c r="F26" s="46"/>
    </row>
    <row r="27" customFormat="false" ht="15" hidden="false" customHeight="false" outlineLevel="0" collapsed="false">
      <c r="A27" s="46"/>
      <c r="B27" s="46"/>
      <c r="C27" s="46"/>
      <c r="D27" s="46"/>
      <c r="E27" s="46"/>
      <c r="F27" s="46"/>
    </row>
  </sheetData>
  <mergeCells count="1">
    <mergeCell ref="A3:F3"/>
  </mergeCells>
  <conditionalFormatting sqref="A6:F42">
    <cfRule type="expression" priority="2" aboveAverage="0" equalAverage="0" bottom="0" percent="0" rank="0" text="" dxfId="15">
      <formula>$E6="Yes"</formula>
    </cfRule>
  </conditionalFormatting>
  <dataValidations count="1">
    <dataValidation allowBlank="true" errorStyle="stop" operator="between" showDropDown="false" showErrorMessage="false" showInputMessage="false" sqref="E6:E42" type="list">
      <formula1>"Yes,No,N/A"</formula1>
      <formula2>0</formula2>
    </dataValidation>
  </dataValidations>
  <printOptions headings="false" gridLines="false" gridLinesSet="true" horizontalCentered="false" verticalCentered="false"/>
  <pageMargins left="0.4" right="0.4" top="0.6" bottom="0.6"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&amp;K7030a0Compliance Register | &amp;Kff0000[Company Name]</oddHeader>
    <oddFooter>&amp;L&amp;8 Not controlled when printed&amp;C&amp;8 Page &amp;P of &amp;N&amp;R&amp;8 &amp;Kff0000Version [x.x] | Issued [dd/mm/yyyy]</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2026-10-03T09:09:38Z</dcterms:created>
  <dc:creator>openpyxl</dc:creator>
  <dc:description/>
  <dc:language>en-US</dc:language>
  <cp:lastModifiedBy/>
  <dcterms:modified xsi:type="dcterms:W3CDTF">2026-10-03T09:09:39Z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